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375" windowWidth="14550" windowHeight="6645" tabRatio="279" activeTab="0"/>
  </bookViews>
  <sheets>
    <sheet name="Devis et financement CAD $" sheetId="1" r:id="rId1"/>
    <sheet name="Devis et finandement euro" sheetId="2" r:id="rId2"/>
  </sheets>
  <definedNames>
    <definedName name="_xlnm.Print_Area" localSheetId="0">'Devis et financement CAD $'!$A$1:$M$79</definedName>
    <definedName name="_xlnm.Print_Area" localSheetId="1">'Devis et finandement euro'!$A$1:$M$83</definedName>
    <definedName name="_xlnm.Print_Area">'Devis et financement CAD $'!$B$7:$H$63</definedName>
    <definedName name="lk" localSheetId="1">'Devis et finandement euro'!$B$8:$H$65</definedName>
    <definedName name="lk">'Devis et financement CAD $'!$B$7:$H$63</definedName>
    <definedName name="Print_Area_euro">'Devis et finandement euro'!$B$8:$H$65</definedName>
  </definedNames>
  <calcPr fullCalcOnLoad="1"/>
</workbook>
</file>

<file path=xl/sharedStrings.xml><?xml version="1.0" encoding="utf-8"?>
<sst xmlns="http://schemas.openxmlformats.org/spreadsheetml/2006/main" count="230" uniqueCount="100">
  <si>
    <t>%</t>
  </si>
  <si>
    <t>1.01</t>
  </si>
  <si>
    <t>2.01</t>
  </si>
  <si>
    <t>2.90</t>
  </si>
  <si>
    <t>3.01</t>
  </si>
  <si>
    <t>3.65</t>
  </si>
  <si>
    <t>4.00</t>
  </si>
  <si>
    <t>TOTAL</t>
  </si>
  <si>
    <t>3.60</t>
  </si>
  <si>
    <t>3.75</t>
  </si>
  <si>
    <t>3.80</t>
  </si>
  <si>
    <t>71.10</t>
  </si>
  <si>
    <t>72.01</t>
  </si>
  <si>
    <t>2.25</t>
  </si>
  <si>
    <t>2.20</t>
  </si>
  <si>
    <t>2.05</t>
  </si>
  <si>
    <t>1.00</t>
  </si>
  <si>
    <t>2.00</t>
  </si>
  <si>
    <t>3.00</t>
  </si>
  <si>
    <t>3.50</t>
  </si>
  <si>
    <t>5.00</t>
  </si>
  <si>
    <t>5.01</t>
  </si>
  <si>
    <t>71.00</t>
  </si>
  <si>
    <t>DGC</t>
  </si>
  <si>
    <t>$</t>
  </si>
  <si>
    <t xml:space="preserve">€ </t>
  </si>
  <si>
    <t>Titre du Projet :</t>
  </si>
  <si>
    <t>Devis</t>
  </si>
  <si>
    <t>Cette demande</t>
  </si>
  <si>
    <t xml:space="preserve">Coûts canadiens </t>
  </si>
  <si>
    <t>Coûts italiens</t>
  </si>
  <si>
    <t>Requérant canadien et requérant Italien:</t>
  </si>
  <si>
    <t>Utiliser conjointement avec les Principes directeurs 2015-2016 pour la Mesure incitative Canada-Italie pour le codéveloppement de projets documentaires (et pour les Requérants canadiens, avec la Politique relative aux honoraires du producteur et aux frais d'administration du FMC)</t>
  </si>
  <si>
    <t>La période d’admissibilité des dépenses commence à la date de soumission de la demande, et aucun fonds ne sera versé pour les dépenses engagées avant cette date. Seules les dépenses liées à l’acquisition du droit d’auteur sont rétroactivement admissibles pendant une période de 12 mois précédant la date de soumission de la demande.</t>
  </si>
  <si>
    <t>DROITS</t>
  </si>
  <si>
    <t>SCÉNARISATION</t>
  </si>
  <si>
    <t>TOTAL DROITS</t>
  </si>
  <si>
    <t>TOTAL SCÉNARISATION</t>
  </si>
  <si>
    <t>DÉVELOPPEMENT</t>
  </si>
  <si>
    <t>TOTAL DÉVELOPPEMENT</t>
  </si>
  <si>
    <t>DÉVELOPPEMENT MÉDIAS NUMÉRIQUES</t>
  </si>
  <si>
    <t>TOTAL COMPOSANTE MÉDIAS NUMÉRIQUES</t>
  </si>
  <si>
    <t>PRÉDÉVELOPPEMENT</t>
  </si>
  <si>
    <t>TOTAL PRÉDÉVELOPPEMENT</t>
  </si>
  <si>
    <t>RÉALISATEUR</t>
  </si>
  <si>
    <t>TOTAL RÉALISATEUR</t>
  </si>
  <si>
    <t>FRAIS GÉNÉRAUX</t>
  </si>
  <si>
    <t>TOTAL FRAIS GÉNÉRAUX</t>
  </si>
  <si>
    <t>SOUS-TOTAL</t>
  </si>
  <si>
    <t>COÛTS DIRECTS</t>
  </si>
  <si>
    <t>HONORAIRES DU PRODUCTEUR</t>
  </si>
  <si>
    <t>FRAIS D'ADMINISTRATION</t>
  </si>
  <si>
    <t xml:space="preserve">Droits d'auteurs/acquisitions </t>
  </si>
  <si>
    <t>Options ou acquisitions de droits pour un minimum de 2 ans, plus renouvellement. Cachets des tierces parties</t>
  </si>
  <si>
    <t>seulement tel qu'indiqué au contrat. Payable aux tierces parties seulement.</t>
  </si>
  <si>
    <t>Scénariste</t>
  </si>
  <si>
    <t>Conseiller à la scénarisation</t>
  </si>
  <si>
    <t>Script éditeur</t>
  </si>
  <si>
    <t>Recherchiste</t>
  </si>
  <si>
    <t>Frais de recherche</t>
  </si>
  <si>
    <t>Charges sociales</t>
  </si>
  <si>
    <t>Cachet du scénariste, tel qu'indiqué dans le contrat. Une ventilation des frais est requise lorsqu'il existe plus d'un contrat.</t>
  </si>
  <si>
    <t>Cachet du conseiller à la scénarisation, tel qu'indiqué au contrat - (honoraires)</t>
  </si>
  <si>
    <t>Cachet du script éditeur, tel qu'indiqué au contrat.</t>
  </si>
  <si>
    <t>Cachet du recherchiste, tel qu'indiqué au contrat.</t>
  </si>
  <si>
    <t>Frais de recherche : livres, matériel de référence, recherche d'archives.</t>
  </si>
  <si>
    <t>Charges sociales admissibles, tel qu'indiqué au contrat.</t>
  </si>
  <si>
    <t>Ventilation du devis de production</t>
  </si>
  <si>
    <r>
      <t xml:space="preserve">Des factures et/ou notes de transaction seront exigées pour tous les frais payés/payables aux tierces parties. </t>
    </r>
    <r>
      <rPr>
        <b/>
        <sz val="10"/>
        <rFont val="Arial"/>
        <family val="2"/>
      </rPr>
      <t>Payable aux tierces parties seulement.</t>
    </r>
  </si>
  <si>
    <t>Recherche préliminaire de lieux de tournage</t>
  </si>
  <si>
    <t>Déplacements</t>
  </si>
  <si>
    <t>Hébergement</t>
  </si>
  <si>
    <t>Démo/pilote (non-diffusé)</t>
  </si>
  <si>
    <t>Étude d'auditoire</t>
  </si>
  <si>
    <t>Pour écriture/recherche seulement</t>
  </si>
  <si>
    <t>Groupes de discussion, recherche sur l'auditoire, etc.</t>
  </si>
  <si>
    <t>La ventilation des coûts de la démo doit être faite séparément (document modèle disponible).</t>
  </si>
  <si>
    <r>
      <rPr>
        <b/>
        <sz val="10"/>
        <rFont val="Arial"/>
        <family val="2"/>
      </rPr>
      <t xml:space="preserve">Pour le requérant canadien seulement: </t>
    </r>
    <r>
      <rPr>
        <sz val="10"/>
        <rFont val="Arial"/>
        <family val="2"/>
      </rPr>
      <t xml:space="preserve">                              Coûts de développement pour une composant MN</t>
    </r>
  </si>
  <si>
    <r>
      <t>Note pour le requérant canadien: veuillez indiquer les coûts de développement si le critère de convergence est une ou des composantes médias numériques.</t>
    </r>
    <r>
      <rPr>
        <sz val="10"/>
        <rFont val="Arial"/>
        <family val="2"/>
      </rPr>
      <t xml:space="preserve"> Une demande de financement pour une composante médias numériques distincte n'est pas requise dans ce cas-ci; par contre, le détail des coûts MN pourrait être demandé à l'étape d'évaluation.  </t>
    </r>
  </si>
  <si>
    <t>Dépenses de prédéveloppement</t>
  </si>
  <si>
    <t>Réalisateur</t>
  </si>
  <si>
    <t>Pour les dépenses autres que celles liées à la démo au poste 3.80 ci-dessus.</t>
  </si>
  <si>
    <t>Frais juridiques</t>
  </si>
  <si>
    <t>Frais de comptabilité</t>
  </si>
  <si>
    <t>Moins la portion au-dessus du cachet standard du scénariste</t>
  </si>
  <si>
    <t xml:space="preserve">Frais juridiques sans liens de dépendance. Payable aux tierces parties seulement. Des factures et/ou notes de transaction seront exigées pour tous les frais payés/payables aux tierces parties. </t>
  </si>
  <si>
    <t>Admissible seulement lorsqu’un rapport de vérification ou de mission d’examen est exigé. Factures exigées.</t>
  </si>
  <si>
    <t>Coûts directs = toutes les dépenses en développement admissibles sauf les honoraires du producteur et les frais d'administration et  la portion au-dessus du cachet standard du scénariste</t>
  </si>
  <si>
    <t>Pour le requérant canadien = doit représenter 20% des coûts directs.                                                                                                Pour le requérant italien = ne peut pas dépasser 2.5% des coûts directs.</t>
  </si>
  <si>
    <t>Pour le requérant canadien = doit représenter 20% des coûts directs.                                                                                                                     Pour le requérant italien = ne peut pas dépasser 7.5% des coûts directs.</t>
  </si>
  <si>
    <t>Les coûts généralement payés à même les honoraires du producteur et les frais d'administration sont les frais suivants : frais juridiques internes, messagerie, frais de comptabilité, frais de promotion et frais de représentation.</t>
  </si>
  <si>
    <t xml:space="preserve">Signature: </t>
  </si>
  <si>
    <t xml:space="preserve">Date: </t>
  </si>
  <si>
    <t>Fonds des médias du Canada</t>
  </si>
  <si>
    <t>Télédiffuseur</t>
  </si>
  <si>
    <t>[veuillez indiquer le nom du participant financier]</t>
  </si>
  <si>
    <t xml:space="preserve">STRUCTURE FINANCIÈRE </t>
  </si>
  <si>
    <t>Devis standard de codéveloppement international - Dollars canadien $</t>
  </si>
  <si>
    <t xml:space="preserve">Devis standard de codéveloppement international - EUR € </t>
  </si>
  <si>
    <t>Les dépenses de prédeveloppement énumérées ci-dessous peuvent être admissibles : recherche préliminaire; consultant en scénarisation; script éditeur; écriture d’un synopsis et d’un scène à scène préliminaires; production de plusieurs dessins (si le projet inclut de l'animation); coûts d’impression et d’assemblage; frais de déplacement en vue de rencontrer des télédiffuseurs ou le personnel créatif clé canadien ou italien; frais de production et de gestion.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</si>
</sst>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#,##0"/>
    <numFmt numFmtId="167" formatCode="_-[$€-2]\ * #,##0.00_-;\-[$€-2]\ * #,##0.00_-;_-[$€-2]\ * &quot;-&quot;??_-;_-@_-"/>
  </numFmts>
  <fonts count="66">
    <font>
      <sz val="9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4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name val="Helv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Helv"/>
      <family val="0"/>
    </font>
    <font>
      <b/>
      <i/>
      <sz val="14"/>
      <color indexed="9"/>
      <name val="Arial"/>
      <family val="2"/>
    </font>
    <font>
      <b/>
      <i/>
      <sz val="10"/>
      <color indexed="10"/>
      <name val="Arial"/>
      <family val="2"/>
    </font>
    <font>
      <sz val="11"/>
      <name val="Helv"/>
      <family val="0"/>
    </font>
    <font>
      <b/>
      <sz val="11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0"/>
      <name val="Arial"/>
      <family val="2"/>
    </font>
    <font>
      <b/>
      <sz val="10"/>
      <color theme="0"/>
      <name val="Helv"/>
      <family val="0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38" fontId="4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2" fontId="4" fillId="0" borderId="0" xfId="0" applyNumberFormat="1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 applyProtection="1">
      <alignment/>
      <protection hidden="1"/>
    </xf>
    <xf numFmtId="0" fontId="13" fillId="33" borderId="0" xfId="0" applyNumberFormat="1" applyFont="1" applyFill="1" applyBorder="1" applyAlignment="1" applyProtection="1">
      <alignment horizontal="left"/>
      <protection hidden="1"/>
    </xf>
    <xf numFmtId="0" fontId="14" fillId="33" borderId="0" xfId="0" applyFont="1" applyFill="1" applyBorder="1" applyAlignment="1" applyProtection="1">
      <alignment/>
      <protection hidden="1"/>
    </xf>
    <xf numFmtId="10" fontId="13" fillId="33" borderId="0" xfId="0" applyNumberFormat="1" applyFont="1" applyFill="1" applyBorder="1" applyAlignment="1" applyProtection="1">
      <alignment horizontal="center"/>
      <protection hidden="1"/>
    </xf>
    <xf numFmtId="2" fontId="13" fillId="33" borderId="0" xfId="0" applyNumberFormat="1" applyFont="1" applyFill="1" applyBorder="1" applyAlignment="1" applyProtection="1">
      <alignment horizontal="center"/>
      <protection hidden="1"/>
    </xf>
    <xf numFmtId="0" fontId="14" fillId="33" borderId="10" xfId="0" applyFont="1" applyFill="1" applyBorder="1" applyAlignment="1" applyProtection="1">
      <alignment/>
      <protection hidden="1"/>
    </xf>
    <xf numFmtId="0" fontId="12" fillId="33" borderId="11" xfId="0" applyFont="1" applyFill="1" applyBorder="1" applyAlignment="1" applyProtection="1">
      <alignment/>
      <protection hidden="1"/>
    </xf>
    <xf numFmtId="0" fontId="5" fillId="33" borderId="12" xfId="0" applyNumberFormat="1" applyFont="1" applyFill="1" applyBorder="1" applyAlignment="1" applyProtection="1">
      <alignment horizontal="left"/>
      <protection hidden="1"/>
    </xf>
    <xf numFmtId="0" fontId="5" fillId="33" borderId="13" xfId="0" applyFont="1" applyFill="1" applyBorder="1" applyAlignment="1" applyProtection="1">
      <alignment/>
      <protection hidden="1"/>
    </xf>
    <xf numFmtId="38" fontId="5" fillId="33" borderId="13" xfId="0" applyNumberFormat="1" applyFont="1" applyFill="1" applyBorder="1" applyAlignment="1" applyProtection="1">
      <alignment horizontal="center"/>
      <protection hidden="1"/>
    </xf>
    <xf numFmtId="10" fontId="5" fillId="33" borderId="13" xfId="0" applyNumberFormat="1" applyFont="1" applyFill="1" applyBorder="1" applyAlignment="1" applyProtection="1">
      <alignment horizontal="center"/>
      <protection hidden="1"/>
    </xf>
    <xf numFmtId="2" fontId="5" fillId="33" borderId="13" xfId="0" applyNumberFormat="1" applyFont="1" applyFill="1" applyBorder="1" applyAlignment="1" applyProtection="1">
      <alignment horizontal="center"/>
      <protection hidden="1"/>
    </xf>
    <xf numFmtId="10" fontId="3" fillId="33" borderId="13" xfId="0" applyNumberFormat="1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8" fillId="33" borderId="0" xfId="0" applyNumberFormat="1" applyFont="1" applyFill="1" applyBorder="1" applyAlignment="1" applyProtection="1">
      <alignment horizontal="left"/>
      <protection hidden="1"/>
    </xf>
    <xf numFmtId="0" fontId="2" fillId="33" borderId="0" xfId="0" applyNumberFormat="1" applyFont="1" applyFill="1" applyBorder="1" applyAlignment="1" applyProtection="1">
      <alignment horizontal="center"/>
      <protection hidden="1"/>
    </xf>
    <xf numFmtId="15" fontId="5" fillId="33" borderId="0" xfId="0" applyNumberFormat="1" applyFont="1" applyFill="1" applyBorder="1" applyAlignment="1" applyProtection="1">
      <alignment horizontal="left"/>
      <protection hidden="1"/>
    </xf>
    <xf numFmtId="38" fontId="2" fillId="33" borderId="0" xfId="0" applyNumberFormat="1" applyFont="1" applyFill="1" applyBorder="1" applyAlignment="1" applyProtection="1">
      <alignment horizontal="center"/>
      <protection hidden="1"/>
    </xf>
    <xf numFmtId="10" fontId="2" fillId="33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15" xfId="0" applyFont="1" applyFill="1" applyBorder="1" applyAlignment="1" applyProtection="1">
      <alignment vertical="top"/>
      <protection hidden="1"/>
    </xf>
    <xf numFmtId="38" fontId="2" fillId="0" borderId="15" xfId="0" applyNumberFormat="1" applyFont="1" applyFill="1" applyBorder="1" applyAlignment="1" applyProtection="1">
      <alignment horizontal="right" vertical="top"/>
      <protection hidden="1"/>
    </xf>
    <xf numFmtId="0" fontId="5" fillId="0" borderId="15" xfId="0" applyFont="1" applyFill="1" applyBorder="1" applyAlignment="1" applyProtection="1">
      <alignment vertical="top"/>
      <protection hidden="1"/>
    </xf>
    <xf numFmtId="2" fontId="2" fillId="0" borderId="15" xfId="0" applyNumberFormat="1" applyFont="1" applyFill="1" applyBorder="1" applyAlignment="1" applyProtection="1">
      <alignment vertical="top"/>
      <protection hidden="1"/>
    </xf>
    <xf numFmtId="164" fontId="2" fillId="0" borderId="15" xfId="0" applyNumberFormat="1" applyFont="1" applyFill="1" applyBorder="1" applyAlignment="1" applyProtection="1">
      <alignment horizontal="right" vertical="top"/>
      <protection locked="0"/>
    </xf>
    <xf numFmtId="164" fontId="5" fillId="0" borderId="15" xfId="0" applyNumberFormat="1" applyFont="1" applyFill="1" applyBorder="1" applyAlignment="1" applyProtection="1">
      <alignment horizontal="right" vertical="top"/>
      <protection hidden="1"/>
    </xf>
    <xf numFmtId="164" fontId="2" fillId="0" borderId="15" xfId="0" applyNumberFormat="1" applyFont="1" applyFill="1" applyBorder="1" applyAlignment="1" applyProtection="1">
      <alignment horizontal="right" vertical="top"/>
      <protection/>
    </xf>
    <xf numFmtId="0" fontId="5" fillId="33" borderId="15" xfId="0" applyFont="1" applyFill="1" applyBorder="1" applyAlignment="1" applyProtection="1">
      <alignment vertical="top"/>
      <protection hidden="1"/>
    </xf>
    <xf numFmtId="38" fontId="5" fillId="0" borderId="15" xfId="0" applyNumberFormat="1" applyFont="1" applyFill="1" applyBorder="1" applyAlignment="1" applyProtection="1">
      <alignment horizontal="right" vertical="top"/>
      <protection hidden="1"/>
    </xf>
    <xf numFmtId="38" fontId="2" fillId="0" borderId="15" xfId="0" applyNumberFormat="1" applyFont="1" applyFill="1" applyBorder="1" applyAlignment="1" applyProtection="1">
      <alignment vertical="top"/>
      <protection hidden="1"/>
    </xf>
    <xf numFmtId="38" fontId="5" fillId="0" borderId="15" xfId="0" applyNumberFormat="1" applyFont="1" applyFill="1" applyBorder="1" applyAlignment="1" applyProtection="1">
      <alignment vertical="top"/>
      <protection hidden="1"/>
    </xf>
    <xf numFmtId="2" fontId="8" fillId="33" borderId="16" xfId="0" applyNumberFormat="1" applyFont="1" applyFill="1" applyBorder="1" applyAlignment="1" applyProtection="1">
      <alignment/>
      <protection locked="0"/>
    </xf>
    <xf numFmtId="2" fontId="5" fillId="33" borderId="17" xfId="0" applyNumberFormat="1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2" fontId="2" fillId="34" borderId="0" xfId="0" applyNumberFormat="1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2" fontId="2" fillId="34" borderId="0" xfId="0" applyNumberFormat="1" applyFont="1" applyFill="1" applyBorder="1" applyAlignment="1" applyProtection="1">
      <alignment horizontal="left"/>
      <protection hidden="1"/>
    </xf>
    <xf numFmtId="2" fontId="21" fillId="0" borderId="15" xfId="0" applyNumberFormat="1" applyFont="1" applyFill="1" applyBorder="1" applyAlignment="1" applyProtection="1">
      <alignment vertical="top" wrapText="1"/>
      <protection hidden="1"/>
    </xf>
    <xf numFmtId="164" fontId="21" fillId="0" borderId="15" xfId="0" applyNumberFormat="1" applyFont="1" applyFill="1" applyBorder="1" applyAlignment="1" applyProtection="1">
      <alignment horizontal="right" vertical="top"/>
      <protection locked="0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49" fontId="5" fillId="33" borderId="17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>
      <alignment/>
    </xf>
    <xf numFmtId="49" fontId="8" fillId="33" borderId="16" xfId="0" applyNumberFormat="1" applyFont="1" applyFill="1" applyBorder="1" applyAlignment="1" applyProtection="1">
      <alignment horizontal="left"/>
      <protection locked="0"/>
    </xf>
    <xf numFmtId="38" fontId="2" fillId="0" borderId="19" xfId="0" applyNumberFormat="1" applyFont="1" applyFill="1" applyBorder="1" applyAlignment="1" applyProtection="1">
      <alignment horizontal="right" vertical="top"/>
      <protection hidden="1"/>
    </xf>
    <xf numFmtId="10" fontId="2" fillId="0" borderId="15" xfId="0" applyNumberFormat="1" applyFont="1" applyFill="1" applyBorder="1" applyAlignment="1" applyProtection="1">
      <alignment horizontal="center" vertical="top"/>
      <protection hidden="1"/>
    </xf>
    <xf numFmtId="10" fontId="5" fillId="0" borderId="15" xfId="0" applyNumberFormat="1" applyFont="1" applyFill="1" applyBorder="1" applyAlignment="1" applyProtection="1">
      <alignment horizontal="center" vertical="top"/>
      <protection hidden="1"/>
    </xf>
    <xf numFmtId="0" fontId="2" fillId="0" borderId="15" xfId="0" applyFont="1" applyFill="1" applyBorder="1" applyAlignment="1" applyProtection="1">
      <alignment horizontal="center" vertical="top"/>
      <protection hidden="1"/>
    </xf>
    <xf numFmtId="2" fontId="5" fillId="35" borderId="15" xfId="0" applyNumberFormat="1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0" fontId="15" fillId="36" borderId="19" xfId="0" applyNumberFormat="1" applyFont="1" applyFill="1" applyBorder="1" applyAlignment="1" applyProtection="1">
      <alignment horizontal="left"/>
      <protection hidden="1"/>
    </xf>
    <xf numFmtId="0" fontId="15" fillId="36" borderId="15" xfId="0" applyNumberFormat="1" applyFont="1" applyFill="1" applyBorder="1" applyAlignment="1" applyProtection="1">
      <alignment horizontal="left"/>
      <protection hidden="1"/>
    </xf>
    <xf numFmtId="38" fontId="60" fillId="36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36" borderId="15" xfId="0" applyNumberFormat="1" applyFont="1" applyFill="1" applyBorder="1" applyAlignment="1" applyProtection="1">
      <alignment horizontal="center" vertical="center"/>
      <protection hidden="1"/>
    </xf>
    <xf numFmtId="38" fontId="60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16" fillId="36" borderId="19" xfId="0" applyNumberFormat="1" applyFont="1" applyFill="1" applyBorder="1" applyAlignment="1" applyProtection="1">
      <alignment horizontal="left" vertical="center"/>
      <protection hidden="1"/>
    </xf>
    <xf numFmtId="0" fontId="61" fillId="36" borderId="15" xfId="0" applyNumberFormat="1" applyFont="1" applyFill="1" applyBorder="1" applyAlignment="1" applyProtection="1">
      <alignment horizontal="center" vertical="top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164" fontId="2" fillId="33" borderId="15" xfId="0" applyNumberFormat="1" applyFont="1" applyFill="1" applyBorder="1" applyAlignment="1" applyProtection="1">
      <alignment horizontal="right" vertical="center"/>
      <protection locked="0"/>
    </xf>
    <xf numFmtId="10" fontId="2" fillId="33" borderId="15" xfId="0" applyNumberFormat="1" applyFont="1" applyFill="1" applyBorder="1" applyAlignment="1" applyProtection="1">
      <alignment horizontal="center" vertical="center"/>
      <protection hidden="1"/>
    </xf>
    <xf numFmtId="2" fontId="5" fillId="0" borderId="15" xfId="0" applyNumberFormat="1" applyFont="1" applyFill="1" applyBorder="1" applyAlignment="1" applyProtection="1">
      <alignment horizontal="left" vertical="center"/>
      <protection hidden="1"/>
    </xf>
    <xf numFmtId="164" fontId="5" fillId="0" borderId="15" xfId="0" applyNumberFormat="1" applyFont="1" applyFill="1" applyBorder="1" applyAlignment="1" applyProtection="1">
      <alignment horizontal="left" vertical="center"/>
      <protection hidden="1"/>
    </xf>
    <xf numFmtId="10" fontId="5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hidden="1"/>
    </xf>
    <xf numFmtId="2" fontId="2" fillId="0" borderId="15" xfId="0" applyNumberFormat="1" applyFont="1" applyFill="1" applyBorder="1" applyAlignment="1" applyProtection="1">
      <alignment horizontal="center" vertical="center"/>
      <protection hidden="1"/>
    </xf>
    <xf numFmtId="2" fontId="5" fillId="0" borderId="15" xfId="0" applyNumberFormat="1" applyFont="1" applyFill="1" applyBorder="1" applyAlignment="1" applyProtection="1">
      <alignment horizontal="center" vertical="center"/>
      <protection hidden="1"/>
    </xf>
    <xf numFmtId="2" fontId="2" fillId="33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vertical="top"/>
      <protection hidden="1"/>
    </xf>
    <xf numFmtId="10" fontId="2" fillId="0" borderId="19" xfId="0" applyNumberFormat="1" applyFont="1" applyFill="1" applyBorder="1" applyAlignment="1" applyProtection="1">
      <alignment horizontal="center" vertical="top"/>
      <protection hidden="1"/>
    </xf>
    <xf numFmtId="10" fontId="2" fillId="0" borderId="21" xfId="0" applyNumberFormat="1" applyFont="1" applyFill="1" applyBorder="1" applyAlignment="1" applyProtection="1">
      <alignment horizontal="center" vertical="top"/>
      <protection hidden="1"/>
    </xf>
    <xf numFmtId="2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5" fillId="37" borderId="15" xfId="0" applyFont="1" applyFill="1" applyBorder="1" applyAlignment="1" applyProtection="1">
      <alignment vertical="top"/>
      <protection hidden="1"/>
    </xf>
    <xf numFmtId="2" fontId="19" fillId="30" borderId="15" xfId="0" applyNumberFormat="1" applyFont="1" applyFill="1" applyBorder="1" applyAlignment="1" applyProtection="1">
      <alignment vertical="top"/>
      <protection hidden="1"/>
    </xf>
    <xf numFmtId="0" fontId="5" fillId="30" borderId="15" xfId="0" applyFont="1" applyFill="1" applyBorder="1" applyAlignment="1">
      <alignment horizontal="right" vertical="top" wrapText="1"/>
    </xf>
    <xf numFmtId="10" fontId="2" fillId="30" borderId="15" xfId="0" applyNumberFormat="1" applyFont="1" applyFill="1" applyBorder="1" applyAlignment="1" applyProtection="1">
      <alignment horizontal="center" vertical="top"/>
      <protection hidden="1"/>
    </xf>
    <xf numFmtId="10" fontId="2" fillId="30" borderId="15" xfId="0" applyNumberFormat="1" applyFont="1" applyFill="1" applyBorder="1" applyAlignment="1" applyProtection="1">
      <alignment horizontal="right" vertical="top"/>
      <protection hidden="1"/>
    </xf>
    <xf numFmtId="0" fontId="5" fillId="30" borderId="15" xfId="0" applyFont="1" applyFill="1" applyBorder="1" applyAlignment="1">
      <alignment horizontal="right" vertical="center" wrapText="1"/>
    </xf>
    <xf numFmtId="10" fontId="2" fillId="30" borderId="15" xfId="0" applyNumberFormat="1" applyFont="1" applyFill="1" applyBorder="1" applyAlignment="1" applyProtection="1">
      <alignment horizontal="center" vertical="center"/>
      <protection hidden="1"/>
    </xf>
    <xf numFmtId="10" fontId="2" fillId="30" borderId="15" xfId="0" applyNumberFormat="1" applyFont="1" applyFill="1" applyBorder="1" applyAlignment="1" applyProtection="1">
      <alignment horizontal="right" vertical="center"/>
      <protection hidden="1"/>
    </xf>
    <xf numFmtId="2" fontId="2" fillId="30" borderId="15" xfId="0" applyNumberFormat="1" applyFont="1" applyFill="1" applyBorder="1" applyAlignment="1" applyProtection="1">
      <alignment horizontal="center" vertical="center"/>
      <protection hidden="1"/>
    </xf>
    <xf numFmtId="164" fontId="2" fillId="30" borderId="15" xfId="0" applyNumberFormat="1" applyFont="1" applyFill="1" applyBorder="1" applyAlignment="1" applyProtection="1">
      <alignment horizontal="right" vertical="center"/>
      <protection locked="0"/>
    </xf>
    <xf numFmtId="0" fontId="5" fillId="30" borderId="15" xfId="0" applyFont="1" applyFill="1" applyBorder="1" applyAlignment="1" applyProtection="1">
      <alignment vertical="top"/>
      <protection hidden="1"/>
    </xf>
    <xf numFmtId="10" fontId="2" fillId="0" borderId="22" xfId="0" applyNumberFormat="1" applyFont="1" applyFill="1" applyBorder="1" applyAlignment="1" applyProtection="1">
      <alignment horizontal="center" vertical="top"/>
      <protection hidden="1"/>
    </xf>
    <xf numFmtId="10" fontId="2" fillId="30" borderId="22" xfId="0" applyNumberFormat="1" applyFont="1" applyFill="1" applyBorder="1" applyAlignment="1" applyProtection="1">
      <alignment horizontal="center" vertical="center"/>
      <protection hidden="1"/>
    </xf>
    <xf numFmtId="10" fontId="2" fillId="33" borderId="22" xfId="0" applyNumberFormat="1" applyFont="1" applyFill="1" applyBorder="1" applyAlignment="1" applyProtection="1">
      <alignment horizontal="center" vertical="center"/>
      <protection hidden="1"/>
    </xf>
    <xf numFmtId="0" fontId="60" fillId="36" borderId="23" xfId="0" applyFont="1" applyFill="1" applyBorder="1" applyAlignment="1" applyProtection="1">
      <alignment horizontal="center" vertical="center"/>
      <protection hidden="1"/>
    </xf>
    <xf numFmtId="10" fontId="2" fillId="33" borderId="21" xfId="0" applyNumberFormat="1" applyFont="1" applyFill="1" applyBorder="1" applyAlignment="1" applyProtection="1">
      <alignment vertical="top"/>
      <protection hidden="1"/>
    </xf>
    <xf numFmtId="10" fontId="5" fillId="0" borderId="22" xfId="0" applyNumberFormat="1" applyFont="1" applyFill="1" applyBorder="1" applyAlignment="1" applyProtection="1">
      <alignment horizontal="center" vertical="top"/>
      <protection hidden="1"/>
    </xf>
    <xf numFmtId="10" fontId="2" fillId="0" borderId="22" xfId="0" applyNumberFormat="1" applyFont="1" applyBorder="1" applyAlignment="1" applyProtection="1">
      <alignment horizontal="center" vertical="top"/>
      <protection hidden="1"/>
    </xf>
    <xf numFmtId="0" fontId="2" fillId="0" borderId="22" xfId="0" applyFont="1" applyFill="1" applyBorder="1" applyAlignment="1" applyProtection="1">
      <alignment horizontal="center" vertical="top"/>
      <protection hidden="1"/>
    </xf>
    <xf numFmtId="10" fontId="2" fillId="30" borderId="22" xfId="0" applyNumberFormat="1" applyFont="1" applyFill="1" applyBorder="1" applyAlignment="1" applyProtection="1">
      <alignment horizontal="center" vertical="top"/>
      <protection hidden="1"/>
    </xf>
    <xf numFmtId="10" fontId="5" fillId="0" borderId="22" xfId="0" applyNumberFormat="1" applyFont="1" applyFill="1" applyBorder="1" applyAlignment="1" applyProtection="1">
      <alignment horizontal="center" vertical="center"/>
      <protection hidden="1"/>
    </xf>
    <xf numFmtId="10" fontId="2" fillId="33" borderId="24" xfId="0" applyNumberFormat="1" applyFont="1" applyFill="1" applyBorder="1" applyAlignment="1" applyProtection="1">
      <alignment vertical="top"/>
      <protection hidden="1"/>
    </xf>
    <xf numFmtId="10" fontId="2" fillId="0" borderId="25" xfId="0" applyNumberFormat="1" applyFont="1" applyFill="1" applyBorder="1" applyAlignment="1" applyProtection="1">
      <alignment horizontal="center" vertical="top"/>
      <protection hidden="1"/>
    </xf>
    <xf numFmtId="164" fontId="21" fillId="35" borderId="25" xfId="0" applyNumberFormat="1" applyFont="1" applyFill="1" applyBorder="1" applyAlignment="1" applyProtection="1">
      <alignment horizontal="center" vertical="top"/>
      <protection hidden="1"/>
    </xf>
    <xf numFmtId="164" fontId="11" fillId="35" borderId="25" xfId="0" applyNumberFormat="1" applyFont="1" applyFill="1" applyBorder="1" applyAlignment="1" applyProtection="1">
      <alignment horizontal="center" vertical="top"/>
      <protection hidden="1"/>
    </xf>
    <xf numFmtId="10" fontId="21" fillId="0" borderId="25" xfId="0" applyNumberFormat="1" applyFont="1" applyFill="1" applyBorder="1" applyAlignment="1" applyProtection="1">
      <alignment horizontal="center" vertical="top"/>
      <protection hidden="1"/>
    </xf>
    <xf numFmtId="164" fontId="21" fillId="35" borderId="25" xfId="0" applyNumberFormat="1" applyFont="1" applyFill="1" applyBorder="1" applyAlignment="1" applyProtection="1">
      <alignment horizontal="center" vertical="center"/>
      <protection hidden="1"/>
    </xf>
    <xf numFmtId="164" fontId="11" fillId="35" borderId="25" xfId="0" applyNumberFormat="1" applyFont="1" applyFill="1" applyBorder="1" applyAlignment="1" applyProtection="1">
      <alignment horizontal="center" vertical="center"/>
      <protection hidden="1"/>
    </xf>
    <xf numFmtId="10" fontId="21" fillId="0" borderId="24" xfId="0" applyNumberFormat="1" applyFont="1" applyFill="1" applyBorder="1" applyAlignment="1" applyProtection="1">
      <alignment horizontal="center" vertical="top"/>
      <protection hidden="1"/>
    </xf>
    <xf numFmtId="0" fontId="21" fillId="0" borderId="25" xfId="0" applyFont="1" applyFill="1" applyBorder="1" applyAlignment="1" applyProtection="1">
      <alignment horizontal="center" vertical="top"/>
      <protection hidden="1"/>
    </xf>
    <xf numFmtId="10" fontId="11" fillId="0" borderId="25" xfId="0" applyNumberFormat="1" applyFont="1" applyFill="1" applyBorder="1" applyAlignment="1" applyProtection="1">
      <alignment horizontal="center" vertical="top"/>
      <protection hidden="1"/>
    </xf>
    <xf numFmtId="164" fontId="21" fillId="0" borderId="25" xfId="0" applyNumberFormat="1" applyFont="1" applyFill="1" applyBorder="1" applyAlignment="1" applyProtection="1">
      <alignment horizontal="center" vertical="top"/>
      <protection hidden="1"/>
    </xf>
    <xf numFmtId="10" fontId="21" fillId="0" borderId="25" xfId="0" applyNumberFormat="1" applyFont="1" applyBorder="1" applyAlignment="1" applyProtection="1">
      <alignment horizontal="center" vertical="top"/>
      <protection hidden="1"/>
    </xf>
    <xf numFmtId="10" fontId="21" fillId="0" borderId="25" xfId="0" applyNumberFormat="1" applyFont="1" applyFill="1" applyBorder="1" applyAlignment="1" applyProtection="1">
      <alignment horizontal="center" vertical="center"/>
      <protection hidden="1"/>
    </xf>
    <xf numFmtId="164" fontId="11" fillId="35" borderId="26" xfId="0" applyNumberFormat="1" applyFont="1" applyFill="1" applyBorder="1" applyAlignment="1" applyProtection="1">
      <alignment horizontal="center" vertical="center"/>
      <protection hidden="1"/>
    </xf>
    <xf numFmtId="2" fontId="2" fillId="33" borderId="27" xfId="0" applyNumberFormat="1" applyFont="1" applyFill="1" applyBorder="1" applyAlignment="1" applyProtection="1">
      <alignment horizontal="center"/>
      <protection hidden="1"/>
    </xf>
    <xf numFmtId="2" fontId="5" fillId="33" borderId="0" xfId="0" applyNumberFormat="1" applyFont="1" applyFill="1" applyBorder="1" applyAlignment="1" applyProtection="1">
      <alignment/>
      <protection locked="0"/>
    </xf>
    <xf numFmtId="0" fontId="0" fillId="38" borderId="28" xfId="0" applyFill="1" applyBorder="1" applyAlignment="1">
      <alignment/>
    </xf>
    <xf numFmtId="0" fontId="62" fillId="38" borderId="29" xfId="0" applyFont="1" applyFill="1" applyBorder="1" applyAlignment="1" applyProtection="1">
      <alignment horizontal="center" vertical="center"/>
      <protection hidden="1"/>
    </xf>
    <xf numFmtId="167" fontId="2" fillId="0" borderId="15" xfId="0" applyNumberFormat="1" applyFont="1" applyFill="1" applyBorder="1" applyAlignment="1" applyProtection="1">
      <alignment horizontal="right" vertical="top"/>
      <protection locked="0"/>
    </xf>
    <xf numFmtId="167" fontId="21" fillId="35" borderId="25" xfId="0" applyNumberFormat="1" applyFont="1" applyFill="1" applyBorder="1" applyAlignment="1" applyProtection="1">
      <alignment horizontal="center" vertical="top"/>
      <protection hidden="1"/>
    </xf>
    <xf numFmtId="167" fontId="5" fillId="0" borderId="15" xfId="0" applyNumberFormat="1" applyFont="1" applyFill="1" applyBorder="1" applyAlignment="1" applyProtection="1">
      <alignment horizontal="right" vertical="top"/>
      <protection hidden="1"/>
    </xf>
    <xf numFmtId="167" fontId="11" fillId="35" borderId="25" xfId="0" applyNumberFormat="1" applyFont="1" applyFill="1" applyBorder="1" applyAlignment="1" applyProtection="1">
      <alignment horizontal="center" vertical="top"/>
      <protection hidden="1"/>
    </xf>
    <xf numFmtId="167" fontId="2" fillId="30" borderId="15" xfId="0" applyNumberFormat="1" applyFont="1" applyFill="1" applyBorder="1" applyAlignment="1" applyProtection="1">
      <alignment horizontal="right" vertical="center"/>
      <protection locked="0"/>
    </xf>
    <xf numFmtId="167" fontId="21" fillId="35" borderId="25" xfId="0" applyNumberFormat="1" applyFont="1" applyFill="1" applyBorder="1" applyAlignment="1" applyProtection="1">
      <alignment horizontal="center" vertical="center"/>
      <protection hidden="1"/>
    </xf>
    <xf numFmtId="167" fontId="11" fillId="35" borderId="25" xfId="0" applyNumberFormat="1" applyFont="1" applyFill="1" applyBorder="1" applyAlignment="1" applyProtection="1">
      <alignment horizontal="center" vertical="center"/>
      <protection hidden="1"/>
    </xf>
    <xf numFmtId="167" fontId="2" fillId="33" borderId="15" xfId="0" applyNumberFormat="1" applyFont="1" applyFill="1" applyBorder="1" applyAlignment="1" applyProtection="1">
      <alignment horizontal="right" vertical="center"/>
      <protection locked="0"/>
    </xf>
    <xf numFmtId="167" fontId="21" fillId="0" borderId="15" xfId="0" applyNumberFormat="1" applyFont="1" applyFill="1" applyBorder="1" applyAlignment="1" applyProtection="1">
      <alignment horizontal="right" vertical="top"/>
      <protection locked="0"/>
    </xf>
    <xf numFmtId="167" fontId="21" fillId="0" borderId="25" xfId="0" applyNumberFormat="1" applyFont="1" applyFill="1" applyBorder="1" applyAlignment="1" applyProtection="1">
      <alignment horizontal="center" vertical="top"/>
      <protection hidden="1"/>
    </xf>
    <xf numFmtId="167" fontId="5" fillId="0" borderId="15" xfId="0" applyNumberFormat="1" applyFont="1" applyFill="1" applyBorder="1" applyAlignment="1" applyProtection="1">
      <alignment horizontal="left" vertical="center"/>
      <protection hidden="1"/>
    </xf>
    <xf numFmtId="167" fontId="11" fillId="35" borderId="26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49" fontId="5" fillId="33" borderId="17" xfId="0" applyNumberFormat="1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horizontal="center" vertical="center"/>
      <protection hidden="1"/>
    </xf>
    <xf numFmtId="0" fontId="63" fillId="34" borderId="0" xfId="0" applyFont="1" applyFill="1" applyBorder="1" applyAlignment="1">
      <alignment horizontal="center"/>
    </xf>
    <xf numFmtId="0" fontId="4" fillId="34" borderId="0" xfId="0" applyFont="1" applyFill="1" applyAlignment="1" applyProtection="1">
      <alignment/>
      <protection hidden="1"/>
    </xf>
    <xf numFmtId="2" fontId="4" fillId="34" borderId="0" xfId="0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166" fontId="2" fillId="34" borderId="0" xfId="0" applyNumberFormat="1" applyFont="1" applyFill="1" applyBorder="1" applyAlignment="1" applyProtection="1">
      <alignment horizontal="right"/>
      <protection hidden="1"/>
    </xf>
    <xf numFmtId="10" fontId="10" fillId="34" borderId="0" xfId="0" applyNumberFormat="1" applyFont="1" applyFill="1" applyBorder="1" applyAlignment="1" applyProtection="1">
      <alignment horizontal="left"/>
      <protection hidden="1"/>
    </xf>
    <xf numFmtId="164" fontId="2" fillId="34" borderId="0" xfId="0" applyNumberFormat="1" applyFont="1" applyFill="1" applyBorder="1" applyAlignment="1" applyProtection="1">
      <alignment horizontal="right"/>
      <protection hidden="1"/>
    </xf>
    <xf numFmtId="10" fontId="4" fillId="34" borderId="0" xfId="0" applyNumberFormat="1" applyFont="1" applyFill="1" applyBorder="1" applyAlignment="1" applyProtection="1">
      <alignment horizontal="center"/>
      <protection hidden="1"/>
    </xf>
    <xf numFmtId="10" fontId="10" fillId="34" borderId="0" xfId="0" applyNumberFormat="1" applyFont="1" applyFill="1" applyBorder="1" applyAlignment="1" applyProtection="1">
      <alignment horizontal="center"/>
      <protection hidden="1"/>
    </xf>
    <xf numFmtId="164" fontId="5" fillId="34" borderId="0" xfId="0" applyNumberFormat="1" applyFont="1" applyFill="1" applyBorder="1" applyAlignment="1" applyProtection="1">
      <alignment horizontal="right"/>
      <protection hidden="1"/>
    </xf>
    <xf numFmtId="10" fontId="3" fillId="34" borderId="0" xfId="0" applyNumberFormat="1" applyFont="1" applyFill="1" applyBorder="1" applyAlignment="1" applyProtection="1">
      <alignment horizontal="center"/>
      <protection hidden="1"/>
    </xf>
    <xf numFmtId="2" fontId="3" fillId="34" borderId="0" xfId="0" applyNumberFormat="1" applyFont="1" applyFill="1" applyBorder="1" applyAlignment="1" applyProtection="1">
      <alignment/>
      <protection hidden="1"/>
    </xf>
    <xf numFmtId="0" fontId="15" fillId="34" borderId="0" xfId="0" applyNumberFormat="1" applyFont="1" applyFill="1" applyBorder="1" applyAlignment="1" applyProtection="1">
      <alignment horizontal="left"/>
      <protection hidden="1"/>
    </xf>
    <xf numFmtId="0" fontId="5" fillId="34" borderId="0" xfId="0" applyNumberFormat="1" applyFont="1" applyFill="1" applyBorder="1" applyAlignment="1" applyProtection="1">
      <alignment horizontal="center"/>
      <protection hidden="1"/>
    </xf>
    <xf numFmtId="2" fontId="2" fillId="34" borderId="0" xfId="0" applyNumberFormat="1" applyFont="1" applyFill="1" applyBorder="1" applyAlignment="1" applyProtection="1">
      <alignment/>
      <protection hidden="1"/>
    </xf>
    <xf numFmtId="38" fontId="60" fillId="36" borderId="15" xfId="0" applyNumberFormat="1" applyFont="1" applyFill="1" applyBorder="1" applyAlignment="1" applyProtection="1">
      <alignment horizontal="center"/>
      <protection hidden="1"/>
    </xf>
    <xf numFmtId="0" fontId="17" fillId="36" borderId="30" xfId="0" applyNumberFormat="1" applyFont="1" applyFill="1" applyBorder="1" applyAlignment="1" applyProtection="1">
      <alignment horizontal="center"/>
      <protection hidden="1"/>
    </xf>
    <xf numFmtId="2" fontId="6" fillId="34" borderId="31" xfId="0" applyNumberFormat="1" applyFont="1" applyFill="1" applyBorder="1" applyAlignment="1" applyProtection="1">
      <alignment/>
      <protection hidden="1"/>
    </xf>
    <xf numFmtId="10" fontId="6" fillId="34" borderId="30" xfId="0" applyNumberFormat="1" applyFont="1" applyFill="1" applyBorder="1" applyAlignment="1" applyProtection="1">
      <alignment horizontal="center"/>
      <protection hidden="1"/>
    </xf>
    <xf numFmtId="2" fontId="6" fillId="34" borderId="31" xfId="0" applyNumberFormat="1" applyFont="1" applyFill="1" applyBorder="1" applyAlignment="1" applyProtection="1">
      <alignment/>
      <protection locked="0"/>
    </xf>
    <xf numFmtId="49" fontId="6" fillId="34" borderId="31" xfId="0" applyNumberFormat="1" applyFont="1" applyFill="1" applyBorder="1" applyAlignment="1" applyProtection="1">
      <alignment horizontal="left"/>
      <protection locked="0"/>
    </xf>
    <xf numFmtId="2" fontId="8" fillId="34" borderId="32" xfId="0" applyNumberFormat="1" applyFont="1" applyFill="1" applyBorder="1" applyAlignment="1" applyProtection="1">
      <alignment/>
      <protection hidden="1"/>
    </xf>
    <xf numFmtId="10" fontId="8" fillId="34" borderId="33" xfId="0" applyNumberFormat="1" applyFont="1" applyFill="1" applyBorder="1" applyAlignment="1" applyProtection="1">
      <alignment horizontal="center"/>
      <protection hidden="1"/>
    </xf>
    <xf numFmtId="0" fontId="17" fillId="34" borderId="0" xfId="0" applyNumberFormat="1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>
      <alignment horizontal="center"/>
    </xf>
    <xf numFmtId="165" fontId="6" fillId="34" borderId="15" xfId="59" applyFont="1" applyFill="1" applyBorder="1" applyAlignment="1" applyProtection="1">
      <alignment horizontal="right"/>
      <protection locked="0"/>
    </xf>
    <xf numFmtId="165" fontId="8" fillId="34" borderId="34" xfId="59" applyFont="1" applyFill="1" applyBorder="1" applyAlignment="1" applyProtection="1">
      <alignment horizontal="right"/>
      <protection hidden="1"/>
    </xf>
    <xf numFmtId="0" fontId="4" fillId="0" borderId="15" xfId="0" applyFont="1" applyFill="1" applyBorder="1" applyAlignment="1" applyProtection="1">
      <alignment vertical="top" wrapText="1"/>
      <protection hidden="1"/>
    </xf>
    <xf numFmtId="0" fontId="2" fillId="30" borderId="15" xfId="0" applyFont="1" applyFill="1" applyBorder="1" applyAlignment="1" applyProtection="1">
      <alignment vertical="center" wrapText="1"/>
      <protection hidden="1"/>
    </xf>
    <xf numFmtId="2" fontId="5" fillId="0" borderId="15" xfId="0" applyNumberFormat="1" applyFont="1" applyFill="1" applyBorder="1" applyAlignment="1" applyProtection="1">
      <alignment horizontal="right" vertical="top"/>
      <protection hidden="1"/>
    </xf>
    <xf numFmtId="2" fontId="2" fillId="34" borderId="16" xfId="0" applyNumberFormat="1" applyFont="1" applyFill="1" applyBorder="1" applyAlignment="1" applyProtection="1">
      <alignment horizontal="left"/>
      <protection hidden="1"/>
    </xf>
    <xf numFmtId="0" fontId="5" fillId="34" borderId="16" xfId="0" applyFont="1" applyFill="1" applyBorder="1" applyAlignment="1" applyProtection="1">
      <alignment vertical="center"/>
      <protection hidden="1"/>
    </xf>
    <xf numFmtId="2" fontId="4" fillId="34" borderId="16" xfId="0" applyNumberFormat="1" applyFont="1" applyFill="1" applyBorder="1" applyAlignment="1" applyProtection="1">
      <alignment/>
      <protection hidden="1"/>
    </xf>
    <xf numFmtId="2" fontId="3" fillId="34" borderId="16" xfId="0" applyNumberFormat="1" applyFont="1" applyFill="1" applyBorder="1" applyAlignment="1" applyProtection="1">
      <alignment/>
      <protection hidden="1"/>
    </xf>
    <xf numFmtId="0" fontId="5" fillId="34" borderId="16" xfId="0" applyFont="1" applyFill="1" applyBorder="1" applyAlignment="1" applyProtection="1">
      <alignment horizontal="left" vertical="center"/>
      <protection hidden="1"/>
    </xf>
    <xf numFmtId="0" fontId="2" fillId="34" borderId="31" xfId="0" applyFont="1" applyFill="1" applyBorder="1" applyAlignment="1" applyProtection="1">
      <alignment/>
      <protection locked="0"/>
    </xf>
    <xf numFmtId="167" fontId="2" fillId="0" borderId="15" xfId="0" applyNumberFormat="1" applyFont="1" applyFill="1" applyBorder="1" applyAlignment="1" applyProtection="1">
      <alignment horizontal="right" vertical="top"/>
      <protection hidden="1"/>
    </xf>
    <xf numFmtId="167" fontId="2" fillId="0" borderId="15" xfId="0" applyNumberFormat="1" applyFont="1" applyFill="1" applyBorder="1" applyAlignment="1" applyProtection="1">
      <alignment horizontal="right" vertical="top"/>
      <protection/>
    </xf>
    <xf numFmtId="167" fontId="2" fillId="0" borderId="19" xfId="0" applyNumberFormat="1" applyFont="1" applyFill="1" applyBorder="1" applyAlignment="1" applyProtection="1">
      <alignment horizontal="right" vertical="top"/>
      <protection hidden="1"/>
    </xf>
    <xf numFmtId="167" fontId="2" fillId="0" borderId="15" xfId="0" applyNumberFormat="1" applyFont="1" applyFill="1" applyBorder="1" applyAlignment="1" applyProtection="1">
      <alignment vertical="top"/>
      <protection hidden="1"/>
    </xf>
    <xf numFmtId="167" fontId="5" fillId="0" borderId="15" xfId="0" applyNumberFormat="1" applyFont="1" applyFill="1" applyBorder="1" applyAlignment="1" applyProtection="1">
      <alignment vertical="top"/>
      <protection hidden="1"/>
    </xf>
    <xf numFmtId="9" fontId="2" fillId="30" borderId="15" xfId="48" applyFont="1" applyFill="1" applyBorder="1" applyAlignment="1" applyProtection="1">
      <alignment horizontal="right" vertical="top"/>
      <protection hidden="1"/>
    </xf>
    <xf numFmtId="9" fontId="2" fillId="30" borderId="15" xfId="48" applyFont="1" applyFill="1" applyBorder="1" applyAlignment="1" applyProtection="1">
      <alignment horizontal="right" vertical="center"/>
      <protection hidden="1"/>
    </xf>
    <xf numFmtId="167" fontId="21" fillId="0" borderId="24" xfId="0" applyNumberFormat="1" applyFont="1" applyFill="1" applyBorder="1" applyAlignment="1" applyProtection="1">
      <alignment horizontal="center" vertical="top"/>
      <protection hidden="1"/>
    </xf>
    <xf numFmtId="167" fontId="11" fillId="0" borderId="25" xfId="0" applyNumberFormat="1" applyFont="1" applyFill="1" applyBorder="1" applyAlignment="1" applyProtection="1">
      <alignment horizontal="center" vertical="top"/>
      <protection hidden="1"/>
    </xf>
    <xf numFmtId="167" fontId="21" fillId="0" borderId="25" xfId="0" applyNumberFormat="1" applyFont="1" applyBorder="1" applyAlignment="1" applyProtection="1">
      <alignment horizontal="center" vertical="top"/>
      <protection hidden="1"/>
    </xf>
    <xf numFmtId="167" fontId="21" fillId="0" borderId="25" xfId="0" applyNumberFormat="1" applyFont="1" applyFill="1" applyBorder="1" applyAlignment="1" applyProtection="1">
      <alignment horizontal="center" vertical="center"/>
      <protection hidden="1"/>
    </xf>
    <xf numFmtId="167" fontId="6" fillId="34" borderId="15" xfId="59" applyNumberFormat="1" applyFont="1" applyFill="1" applyBorder="1" applyAlignment="1" applyProtection="1">
      <alignment horizontal="right"/>
      <protection locked="0"/>
    </xf>
    <xf numFmtId="167" fontId="8" fillId="34" borderId="34" xfId="59" applyNumberFormat="1" applyFont="1" applyFill="1" applyBorder="1" applyAlignment="1" applyProtection="1">
      <alignment horizontal="right"/>
      <protection hidden="1"/>
    </xf>
    <xf numFmtId="0" fontId="2" fillId="0" borderId="18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16" fillId="36" borderId="19" xfId="0" applyNumberFormat="1" applyFont="1" applyFill="1" applyBorder="1" applyAlignment="1" applyProtection="1">
      <alignment horizontal="center"/>
      <protection hidden="1"/>
    </xf>
    <xf numFmtId="0" fontId="0" fillId="36" borderId="19" xfId="0" applyFill="1" applyBorder="1" applyAlignment="1">
      <alignment/>
    </xf>
    <xf numFmtId="0" fontId="5" fillId="37" borderId="18" xfId="0" applyFont="1" applyFill="1" applyBorder="1" applyAlignment="1" applyProtection="1">
      <alignment vertical="center" wrapText="1"/>
      <protection hidden="1"/>
    </xf>
    <xf numFmtId="0" fontId="18" fillId="37" borderId="15" xfId="0" applyFont="1" applyFill="1" applyBorder="1" applyAlignment="1">
      <alignment vertical="center" wrapText="1"/>
    </xf>
    <xf numFmtId="0" fontId="18" fillId="37" borderId="18" xfId="0" applyFont="1" applyFill="1" applyBorder="1" applyAlignment="1">
      <alignment vertical="center" wrapText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2" fillId="34" borderId="15" xfId="0" applyFont="1" applyFill="1" applyBorder="1" applyAlignment="1" applyProtection="1">
      <alignment vertical="center" wrapText="1"/>
      <protection hidden="1"/>
    </xf>
    <xf numFmtId="0" fontId="0" fillId="36" borderId="21" xfId="0" applyFill="1" applyBorder="1" applyAlignment="1">
      <alignment/>
    </xf>
    <xf numFmtId="2" fontId="11" fillId="34" borderId="0" xfId="0" applyNumberFormat="1" applyFont="1" applyFill="1" applyBorder="1" applyAlignment="1" applyProtection="1">
      <alignment horizontal="left"/>
      <protection hidden="1"/>
    </xf>
    <xf numFmtId="0" fontId="11" fillId="34" borderId="0" xfId="0" applyFont="1" applyFill="1" applyBorder="1" applyAlignment="1">
      <alignment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 applyProtection="1">
      <alignment vertical="center" wrapText="1"/>
      <protection hidden="1"/>
    </xf>
    <xf numFmtId="0" fontId="64" fillId="0" borderId="31" xfId="0" applyFont="1" applyFill="1" applyBorder="1" applyAlignment="1" applyProtection="1">
      <alignment vertical="center" wrapText="1"/>
      <protection hidden="1"/>
    </xf>
    <xf numFmtId="0" fontId="64" fillId="0" borderId="17" xfId="0" applyFont="1" applyFill="1" applyBorder="1" applyAlignment="1" applyProtection="1">
      <alignment vertical="center" wrapText="1"/>
      <protection hidden="1"/>
    </xf>
    <xf numFmtId="0" fontId="64" fillId="0" borderId="18" xfId="0" applyFont="1" applyFill="1" applyBorder="1" applyAlignment="1" applyProtection="1">
      <alignment vertical="center" wrapText="1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5" fillId="30" borderId="17" xfId="0" applyFont="1" applyFill="1" applyBorder="1" applyAlignment="1" applyProtection="1">
      <alignment vertical="center" wrapText="1"/>
      <protection hidden="1"/>
    </xf>
    <xf numFmtId="0" fontId="65" fillId="30" borderId="17" xfId="0" applyFont="1" applyFill="1" applyBorder="1" applyAlignment="1" applyProtection="1">
      <alignment vertical="center" wrapText="1"/>
      <protection hidden="1"/>
    </xf>
    <xf numFmtId="0" fontId="65" fillId="30" borderId="18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18" fillId="33" borderId="17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vertical="center" wrapText="1"/>
    </xf>
    <xf numFmtId="0" fontId="2" fillId="34" borderId="17" xfId="0" applyFont="1" applyFill="1" applyBorder="1" applyAlignment="1" applyProtection="1">
      <alignment vertical="center"/>
      <protection hidden="1"/>
    </xf>
    <xf numFmtId="0" fontId="17" fillId="36" borderId="36" xfId="0" applyNumberFormat="1" applyFont="1" applyFill="1" applyBorder="1" applyAlignment="1" applyProtection="1">
      <alignment horizontal="center" vertical="center"/>
      <protection hidden="1"/>
    </xf>
    <xf numFmtId="0" fontId="17" fillId="36" borderId="37" xfId="0" applyNumberFormat="1" applyFont="1" applyFill="1" applyBorder="1" applyAlignment="1" applyProtection="1">
      <alignment horizontal="center" vertical="center"/>
      <protection hidden="1"/>
    </xf>
    <xf numFmtId="0" fontId="17" fillId="36" borderId="38" xfId="0" applyNumberFormat="1" applyFont="1" applyFill="1" applyBorder="1" applyAlignment="1" applyProtection="1">
      <alignment horizontal="center"/>
      <protection hidden="1"/>
    </xf>
    <xf numFmtId="0" fontId="26" fillId="36" borderId="39" xfId="0" applyFont="1" applyFill="1" applyBorder="1" applyAlignment="1">
      <alignment horizontal="center"/>
    </xf>
    <xf numFmtId="38" fontId="27" fillId="33" borderId="0" xfId="0" applyNumberFormat="1" applyFont="1" applyFill="1" applyBorder="1" applyAlignment="1" applyProtection="1">
      <alignment horizontal="left" vertical="center" wrapText="1"/>
      <protection hidden="1"/>
    </xf>
    <xf numFmtId="38" fontId="27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 applyProtection="1">
      <alignment vertical="center" shrinkToFit="1"/>
      <protection hidden="1"/>
    </xf>
    <xf numFmtId="0" fontId="18" fillId="0" borderId="15" xfId="0" applyFont="1" applyFill="1" applyBorder="1" applyAlignment="1">
      <alignment vertical="center" shrinkToFit="1"/>
    </xf>
    <xf numFmtId="0" fontId="18" fillId="0" borderId="15" xfId="0" applyFont="1" applyBorder="1" applyAlignment="1">
      <alignment vertical="center" shrinkToFit="1"/>
    </xf>
    <xf numFmtId="49" fontId="8" fillId="33" borderId="40" xfId="0" applyNumberFormat="1" applyFont="1" applyFill="1" applyBorder="1" applyAlignment="1" applyProtection="1">
      <alignment horizontal="left"/>
      <protection locked="0"/>
    </xf>
    <xf numFmtId="49" fontId="5" fillId="33" borderId="17" xfId="0" applyNumberFormat="1" applyFont="1" applyFill="1" applyBorder="1" applyAlignment="1" applyProtection="1">
      <alignment horizontal="left"/>
      <protection locked="0"/>
    </xf>
    <xf numFmtId="0" fontId="5" fillId="33" borderId="18" xfId="0" applyFont="1" applyFill="1" applyBorder="1" applyAlignment="1" applyProtection="1">
      <alignment vertical="center"/>
      <protection hidden="1"/>
    </xf>
    <xf numFmtId="0" fontId="18" fillId="33" borderId="15" xfId="0" applyFont="1" applyFill="1" applyBorder="1" applyAlignment="1">
      <alignment vertical="center"/>
    </xf>
    <xf numFmtId="0" fontId="5" fillId="33" borderId="35" xfId="0" applyFont="1" applyFill="1" applyBorder="1" applyAlignment="1" applyProtection="1">
      <alignment vertical="center"/>
      <protection hidden="1"/>
    </xf>
    <xf numFmtId="0" fontId="5" fillId="33" borderId="19" xfId="0" applyFont="1" applyFill="1" applyBorder="1" applyAlignment="1" applyProtection="1">
      <alignment vertical="center"/>
      <protection hidden="1"/>
    </xf>
    <xf numFmtId="0" fontId="20" fillId="33" borderId="19" xfId="0" applyFont="1" applyFill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5" fillId="33" borderId="16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209550</xdr:rowOff>
    </xdr:from>
    <xdr:to>
      <xdr:col>1</xdr:col>
      <xdr:colOff>1457325</xdr:colOff>
      <xdr:row>1</xdr:row>
      <xdr:rowOff>409575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0</xdr:row>
      <xdr:rowOff>104775</xdr:rowOff>
    </xdr:from>
    <xdr:to>
      <xdr:col>1</xdr:col>
      <xdr:colOff>3028950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04775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209550</xdr:rowOff>
    </xdr:from>
    <xdr:to>
      <xdr:col>1</xdr:col>
      <xdr:colOff>1457325</xdr:colOff>
      <xdr:row>1</xdr:row>
      <xdr:rowOff>409575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09550"/>
          <a:ext cx="1571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1562100</xdr:colOff>
      <xdr:row>0</xdr:row>
      <xdr:rowOff>104775</xdr:rowOff>
    </xdr:from>
    <xdr:to>
      <xdr:col>1</xdr:col>
      <xdr:colOff>3028950</xdr:colOff>
      <xdr:row>1</xdr:row>
      <xdr:rowOff>400050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04775"/>
          <a:ext cx="1457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1"/>
  <sheetViews>
    <sheetView showGridLines="0" tabSelected="1" zoomScaleSheetLayoutView="75" zoomScalePageLayoutView="0" workbookViewId="0" topLeftCell="A1">
      <selection activeCell="C15" sqref="C15"/>
    </sheetView>
  </sheetViews>
  <sheetFormatPr defaultColWidth="12.00390625" defaultRowHeight="12"/>
  <cols>
    <col min="1" max="1" width="8.28125" style="10" customWidth="1"/>
    <col min="2" max="2" width="50.00390625" style="1" customWidth="1"/>
    <col min="3" max="3" width="14.8515625" style="6" customWidth="1"/>
    <col min="4" max="4" width="10.8515625" style="1" customWidth="1"/>
    <col min="5" max="5" width="14.28125" style="1" customWidth="1"/>
    <col min="6" max="7" width="14.00390625" style="7" customWidth="1"/>
    <col min="8" max="8" width="16.8515625" style="1" customWidth="1"/>
    <col min="9" max="9" width="13.8515625" style="12" customWidth="1"/>
    <col min="10" max="10" width="4.421875" style="11" customWidth="1"/>
    <col min="11" max="11" width="13.421875" style="1" customWidth="1"/>
    <col min="12" max="12" width="16.00390625" style="1" customWidth="1"/>
    <col min="13" max="13" width="42.00390625" style="1" customWidth="1"/>
    <col min="14" max="16" width="11.28125" style="1" customWidth="1"/>
    <col min="17" max="17" width="9.8515625" style="1" customWidth="1"/>
    <col min="18" max="16384" width="12.00390625" style="1" customWidth="1"/>
  </cols>
  <sheetData>
    <row r="1" spans="1:84" s="13" customFormat="1" ht="21" customHeight="1">
      <c r="A1" s="21"/>
      <c r="B1" s="15"/>
      <c r="C1" s="16" t="s">
        <v>97</v>
      </c>
      <c r="D1" s="18"/>
      <c r="E1" s="18"/>
      <c r="F1" s="19"/>
      <c r="G1" s="19"/>
      <c r="H1" s="18"/>
      <c r="I1" s="19"/>
      <c r="J1" s="18"/>
      <c r="K1" s="17"/>
      <c r="L1" s="17"/>
      <c r="M1" s="2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84" s="13" customFormat="1" ht="42" customHeight="1">
      <c r="A2" s="21"/>
      <c r="B2" s="15"/>
      <c r="C2" s="235" t="s">
        <v>32</v>
      </c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4" s="2" customFormat="1" ht="0.75" customHeight="1" thickBot="1">
      <c r="A3" s="22"/>
      <c r="B3" s="23"/>
      <c r="C3" s="24"/>
      <c r="D3" s="25"/>
      <c r="E3" s="25"/>
      <c r="F3" s="26"/>
      <c r="G3" s="26"/>
      <c r="H3" s="27"/>
      <c r="I3" s="26"/>
      <c r="J3" s="25"/>
      <c r="K3" s="23"/>
      <c r="L3" s="28"/>
      <c r="M3" s="2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3" customFormat="1" ht="19.5" customHeight="1">
      <c r="A4" s="30"/>
      <c r="B4" s="31" t="s">
        <v>26</v>
      </c>
      <c r="C4" s="241"/>
      <c r="D4" s="241"/>
      <c r="E4" s="61"/>
      <c r="F4" s="49"/>
      <c r="G4" s="49"/>
      <c r="H4" s="49"/>
      <c r="I4" s="49"/>
      <c r="J4" s="49"/>
      <c r="K4" s="49"/>
      <c r="L4" s="49"/>
      <c r="M4" s="4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3" customFormat="1" ht="15">
      <c r="A5" s="30"/>
      <c r="B5" s="31" t="s">
        <v>31</v>
      </c>
      <c r="C5" s="242"/>
      <c r="D5" s="242"/>
      <c r="E5" s="59"/>
      <c r="F5" s="50"/>
      <c r="G5" s="130"/>
      <c r="H5" s="51"/>
      <c r="I5" s="249"/>
      <c r="J5" s="250"/>
      <c r="K5" s="250"/>
      <c r="L5" s="250"/>
      <c r="M5" s="25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15" ht="13.5" thickBot="1">
      <c r="A6" s="32"/>
      <c r="B6" s="33"/>
      <c r="C6" s="34"/>
      <c r="D6" s="35"/>
      <c r="E6" s="35"/>
      <c r="F6" s="129"/>
      <c r="G6" s="129"/>
      <c r="H6" s="243"/>
      <c r="I6" s="244"/>
      <c r="J6" s="244"/>
      <c r="K6" s="244"/>
      <c r="L6" s="244"/>
      <c r="M6" s="244"/>
      <c r="N6" s="9"/>
      <c r="O6" s="9"/>
    </row>
    <row r="7" spans="1:28" s="4" customFormat="1" ht="14.25" customHeight="1">
      <c r="A7" s="69"/>
      <c r="B7" s="74"/>
      <c r="C7" s="203" t="s">
        <v>28</v>
      </c>
      <c r="D7" s="204"/>
      <c r="E7" s="203" t="s">
        <v>28</v>
      </c>
      <c r="F7" s="210"/>
      <c r="G7" s="131"/>
      <c r="H7" s="205" t="s">
        <v>33</v>
      </c>
      <c r="I7" s="206"/>
      <c r="J7" s="206"/>
      <c r="K7" s="206"/>
      <c r="L7" s="206"/>
      <c r="M7" s="20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84" s="5" customFormat="1" ht="40.5" customHeight="1" thickBot="1">
      <c r="A8" s="70"/>
      <c r="B8" s="75" t="s">
        <v>27</v>
      </c>
      <c r="C8" s="71" t="s">
        <v>29</v>
      </c>
      <c r="D8" s="72" t="s">
        <v>0</v>
      </c>
      <c r="E8" s="73" t="s">
        <v>30</v>
      </c>
      <c r="F8" s="108" t="s">
        <v>0</v>
      </c>
      <c r="G8" s="132" t="s">
        <v>7</v>
      </c>
      <c r="H8" s="207"/>
      <c r="I8" s="206"/>
      <c r="J8" s="206"/>
      <c r="K8" s="206"/>
      <c r="L8" s="206"/>
      <c r="M8" s="206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13" ht="12.75">
      <c r="A9" s="85"/>
      <c r="B9" s="38"/>
      <c r="C9" s="39"/>
      <c r="D9" s="63"/>
      <c r="E9" s="62"/>
      <c r="F9" s="109"/>
      <c r="G9" s="115"/>
      <c r="H9" s="245"/>
      <c r="I9" s="246"/>
      <c r="J9" s="246"/>
      <c r="K9" s="247"/>
      <c r="L9" s="248"/>
      <c r="M9" s="248"/>
    </row>
    <row r="10" spans="1:82" s="3" customFormat="1" ht="14.25" customHeight="1">
      <c r="A10" s="87" t="s">
        <v>16</v>
      </c>
      <c r="B10" s="40" t="s">
        <v>34</v>
      </c>
      <c r="C10" s="39"/>
      <c r="D10" s="63"/>
      <c r="E10" s="39"/>
      <c r="F10" s="105"/>
      <c r="G10" s="116"/>
      <c r="H10" s="201"/>
      <c r="I10" s="202"/>
      <c r="J10" s="202"/>
      <c r="K10" s="202"/>
      <c r="L10" s="202"/>
      <c r="M10" s="20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4" customFormat="1" ht="14.25">
      <c r="A11" s="86" t="s">
        <v>1</v>
      </c>
      <c r="B11" s="38" t="s">
        <v>52</v>
      </c>
      <c r="C11" s="42">
        <v>0</v>
      </c>
      <c r="D11" s="63">
        <f>IF($C$59&lt;&gt;0,C11/$C$59,0)</f>
        <v>0</v>
      </c>
      <c r="E11" s="42">
        <v>0</v>
      </c>
      <c r="F11" s="105">
        <f>IF($C$59&lt;&gt;0,E11/$C$59,0)</f>
        <v>0</v>
      </c>
      <c r="G11" s="117">
        <f>C11+E11</f>
        <v>0</v>
      </c>
      <c r="H11" s="237" t="s">
        <v>53</v>
      </c>
      <c r="I11" s="238"/>
      <c r="J11" s="238"/>
      <c r="K11" s="239"/>
      <c r="L11" s="240"/>
      <c r="M11" s="24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s="4" customFormat="1" ht="14.25">
      <c r="A12" s="87"/>
      <c r="B12" s="94" t="s">
        <v>36</v>
      </c>
      <c r="C12" s="43">
        <f>SUM(C11)</f>
        <v>0</v>
      </c>
      <c r="D12" s="64">
        <f>IF($C$59&lt;&gt;0,C12/$C$59,0)</f>
        <v>0</v>
      </c>
      <c r="E12" s="43">
        <f>SUM(E11)</f>
        <v>0</v>
      </c>
      <c r="F12" s="110">
        <f>IF($C$59&lt;&gt;0,E12/$C$59,0)</f>
        <v>0</v>
      </c>
      <c r="G12" s="118">
        <f>C12+E12</f>
        <v>0</v>
      </c>
      <c r="H12" s="201" t="s">
        <v>54</v>
      </c>
      <c r="I12" s="202"/>
      <c r="J12" s="202"/>
      <c r="K12" s="202"/>
      <c r="L12" s="202"/>
      <c r="M12" s="20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13" ht="12.75">
      <c r="A13" s="86"/>
      <c r="B13" s="38"/>
      <c r="C13" s="39"/>
      <c r="D13" s="63"/>
      <c r="E13" s="39"/>
      <c r="F13" s="105"/>
      <c r="G13" s="119"/>
      <c r="H13" s="201"/>
      <c r="I13" s="202"/>
      <c r="J13" s="202"/>
      <c r="K13" s="202"/>
      <c r="L13" s="202"/>
      <c r="M13" s="202"/>
    </row>
    <row r="14" spans="1:13" ht="14.25" customHeight="1">
      <c r="A14" s="87" t="s">
        <v>17</v>
      </c>
      <c r="B14" s="40" t="s">
        <v>35</v>
      </c>
      <c r="C14" s="39"/>
      <c r="D14" s="63"/>
      <c r="E14" s="39"/>
      <c r="F14" s="105"/>
      <c r="G14" s="119"/>
      <c r="H14" s="201"/>
      <c r="I14" s="202"/>
      <c r="J14" s="202"/>
      <c r="K14" s="202"/>
      <c r="L14" s="202"/>
      <c r="M14" s="202"/>
    </row>
    <row r="15" spans="1:13" ht="26.25" customHeight="1">
      <c r="A15" s="86" t="s">
        <v>2</v>
      </c>
      <c r="B15" s="38" t="s">
        <v>55</v>
      </c>
      <c r="C15" s="42">
        <v>0</v>
      </c>
      <c r="D15" s="63">
        <f aca="true" t="shared" si="0" ref="D15:D23">IF($C$59&lt;&gt;0,C15/$C$59,0)</f>
        <v>0</v>
      </c>
      <c r="E15" s="42">
        <v>0</v>
      </c>
      <c r="F15" s="105">
        <f aca="true" t="shared" si="1" ref="F15:F23">IF($C$59&lt;&gt;0,E15/$C$59,0)</f>
        <v>0</v>
      </c>
      <c r="G15" s="117">
        <f>C15+E15</f>
        <v>0</v>
      </c>
      <c r="H15" s="208" t="s">
        <v>61</v>
      </c>
      <c r="I15" s="209"/>
      <c r="J15" s="209"/>
      <c r="K15" s="209"/>
      <c r="L15" s="209"/>
      <c r="M15" s="209"/>
    </row>
    <row r="16" spans="1:13" ht="12.75" customHeight="1">
      <c r="A16" s="86" t="s">
        <v>2</v>
      </c>
      <c r="B16" s="38" t="s">
        <v>55</v>
      </c>
      <c r="C16" s="42">
        <v>0</v>
      </c>
      <c r="D16" s="63">
        <f t="shared" si="0"/>
        <v>0</v>
      </c>
      <c r="E16" s="42">
        <v>0</v>
      </c>
      <c r="F16" s="105">
        <f t="shared" si="1"/>
        <v>0</v>
      </c>
      <c r="G16" s="117">
        <f aca="true" t="shared" si="2" ref="G16:G23">C16+E16</f>
        <v>0</v>
      </c>
      <c r="H16" s="201"/>
      <c r="I16" s="202"/>
      <c r="J16" s="202"/>
      <c r="K16" s="202"/>
      <c r="L16" s="202"/>
      <c r="M16" s="202"/>
    </row>
    <row r="17" spans="1:13" ht="12.75" customHeight="1">
      <c r="A17" s="86" t="s">
        <v>2</v>
      </c>
      <c r="B17" s="38" t="s">
        <v>55</v>
      </c>
      <c r="C17" s="42">
        <v>0</v>
      </c>
      <c r="D17" s="63">
        <f t="shared" si="0"/>
        <v>0</v>
      </c>
      <c r="E17" s="42">
        <v>0</v>
      </c>
      <c r="F17" s="105">
        <f t="shared" si="1"/>
        <v>0</v>
      </c>
      <c r="G17" s="117">
        <f t="shared" si="2"/>
        <v>0</v>
      </c>
      <c r="H17" s="201"/>
      <c r="I17" s="202"/>
      <c r="J17" s="202"/>
      <c r="K17" s="202"/>
      <c r="L17" s="202"/>
      <c r="M17" s="202"/>
    </row>
    <row r="18" spans="1:13" ht="12.75" customHeight="1">
      <c r="A18" s="86" t="s">
        <v>15</v>
      </c>
      <c r="B18" s="38" t="s">
        <v>56</v>
      </c>
      <c r="C18" s="42">
        <v>0</v>
      </c>
      <c r="D18" s="63">
        <f t="shared" si="0"/>
        <v>0</v>
      </c>
      <c r="E18" s="42">
        <v>0</v>
      </c>
      <c r="F18" s="105">
        <f t="shared" si="1"/>
        <v>0</v>
      </c>
      <c r="G18" s="117">
        <f t="shared" si="2"/>
        <v>0</v>
      </c>
      <c r="H18" s="201" t="s">
        <v>62</v>
      </c>
      <c r="I18" s="202"/>
      <c r="J18" s="202"/>
      <c r="K18" s="202"/>
      <c r="L18" s="202"/>
      <c r="M18" s="202"/>
    </row>
    <row r="19" spans="1:13" ht="12.75" customHeight="1">
      <c r="A19" s="86" t="s">
        <v>14</v>
      </c>
      <c r="B19" s="38" t="s">
        <v>57</v>
      </c>
      <c r="C19" s="42">
        <v>0</v>
      </c>
      <c r="D19" s="63">
        <f t="shared" si="0"/>
        <v>0</v>
      </c>
      <c r="E19" s="42">
        <v>0</v>
      </c>
      <c r="F19" s="105">
        <f t="shared" si="1"/>
        <v>0</v>
      </c>
      <c r="G19" s="117">
        <f t="shared" si="2"/>
        <v>0</v>
      </c>
      <c r="H19" s="201" t="s">
        <v>63</v>
      </c>
      <c r="I19" s="202"/>
      <c r="J19" s="202"/>
      <c r="K19" s="202"/>
      <c r="L19" s="202"/>
      <c r="M19" s="202"/>
    </row>
    <row r="20" spans="1:13" ht="12.75" customHeight="1">
      <c r="A20" s="86" t="s">
        <v>13</v>
      </c>
      <c r="B20" s="38" t="s">
        <v>58</v>
      </c>
      <c r="C20" s="42">
        <v>0</v>
      </c>
      <c r="D20" s="63">
        <f t="shared" si="0"/>
        <v>0</v>
      </c>
      <c r="E20" s="42">
        <v>0</v>
      </c>
      <c r="F20" s="105">
        <f t="shared" si="1"/>
        <v>0</v>
      </c>
      <c r="G20" s="117">
        <f t="shared" si="2"/>
        <v>0</v>
      </c>
      <c r="H20" s="201" t="s">
        <v>64</v>
      </c>
      <c r="I20" s="202"/>
      <c r="J20" s="202"/>
      <c r="K20" s="202"/>
      <c r="L20" s="202"/>
      <c r="M20" s="202"/>
    </row>
    <row r="21" spans="1:13" ht="12.75" customHeight="1">
      <c r="A21" s="86" t="s">
        <v>13</v>
      </c>
      <c r="B21" s="38" t="s">
        <v>59</v>
      </c>
      <c r="C21" s="42">
        <v>0</v>
      </c>
      <c r="D21" s="63">
        <f t="shared" si="0"/>
        <v>0</v>
      </c>
      <c r="E21" s="42">
        <v>0</v>
      </c>
      <c r="F21" s="105">
        <f t="shared" si="1"/>
        <v>0</v>
      </c>
      <c r="G21" s="117">
        <f t="shared" si="2"/>
        <v>0</v>
      </c>
      <c r="H21" s="201" t="s">
        <v>65</v>
      </c>
      <c r="I21" s="202"/>
      <c r="J21" s="202"/>
      <c r="K21" s="202"/>
      <c r="L21" s="202"/>
      <c r="M21" s="202"/>
    </row>
    <row r="22" spans="1:13" ht="12.75" customHeight="1">
      <c r="A22" s="86" t="s">
        <v>3</v>
      </c>
      <c r="B22" s="38" t="s">
        <v>60</v>
      </c>
      <c r="C22" s="42">
        <v>0</v>
      </c>
      <c r="D22" s="63">
        <f t="shared" si="0"/>
        <v>0</v>
      </c>
      <c r="E22" s="42">
        <v>0</v>
      </c>
      <c r="F22" s="105">
        <f t="shared" si="1"/>
        <v>0</v>
      </c>
      <c r="G22" s="117">
        <f t="shared" si="2"/>
        <v>0</v>
      </c>
      <c r="H22" s="201" t="s">
        <v>66</v>
      </c>
      <c r="I22" s="202"/>
      <c r="J22" s="202"/>
      <c r="K22" s="202"/>
      <c r="L22" s="202"/>
      <c r="M22" s="202"/>
    </row>
    <row r="23" spans="1:13" ht="14.25" customHeight="1">
      <c r="A23" s="86"/>
      <c r="B23" s="94" t="s">
        <v>37</v>
      </c>
      <c r="C23" s="43">
        <f>SUM(C15:C22)</f>
        <v>0</v>
      </c>
      <c r="D23" s="64">
        <f t="shared" si="0"/>
        <v>0</v>
      </c>
      <c r="E23" s="43">
        <f>SUM(E15:E22)</f>
        <v>0</v>
      </c>
      <c r="F23" s="111">
        <f t="shared" si="1"/>
        <v>0</v>
      </c>
      <c r="G23" s="118">
        <f t="shared" si="2"/>
        <v>0</v>
      </c>
      <c r="H23" s="201"/>
      <c r="I23" s="202"/>
      <c r="J23" s="202"/>
      <c r="K23" s="202"/>
      <c r="L23" s="202"/>
      <c r="M23" s="202"/>
    </row>
    <row r="24" spans="1:13" ht="12.75">
      <c r="A24" s="86"/>
      <c r="B24" s="38"/>
      <c r="C24" s="39"/>
      <c r="D24" s="63"/>
      <c r="E24" s="39"/>
      <c r="F24" s="105"/>
      <c r="G24" s="119"/>
      <c r="H24" s="201"/>
      <c r="I24" s="202"/>
      <c r="J24" s="202"/>
      <c r="K24" s="202"/>
      <c r="L24" s="202"/>
      <c r="M24" s="202"/>
    </row>
    <row r="25" spans="1:13" ht="14.25" customHeight="1">
      <c r="A25" s="87" t="s">
        <v>18</v>
      </c>
      <c r="B25" s="40" t="s">
        <v>38</v>
      </c>
      <c r="C25" s="39"/>
      <c r="D25" s="63"/>
      <c r="E25" s="39"/>
      <c r="F25" s="105"/>
      <c r="G25" s="119"/>
      <c r="H25" s="201"/>
      <c r="I25" s="202"/>
      <c r="J25" s="202"/>
      <c r="K25" s="202"/>
      <c r="L25" s="202"/>
      <c r="M25" s="202"/>
    </row>
    <row r="26" spans="1:13" s="8" customFormat="1" ht="26.25" customHeight="1">
      <c r="A26" s="86" t="s">
        <v>4</v>
      </c>
      <c r="B26" s="38" t="s">
        <v>67</v>
      </c>
      <c r="C26" s="42">
        <v>0</v>
      </c>
      <c r="D26" s="63">
        <f aca="true" t="shared" si="3" ref="D26:D32">IF($C$59&lt;&gt;0,C26/$C$59,0)</f>
        <v>0</v>
      </c>
      <c r="E26" s="42">
        <v>0</v>
      </c>
      <c r="F26" s="105">
        <f aca="true" t="shared" si="4" ref="F26:F32">IF($C$59&lt;&gt;0,E26/$C$59,0)</f>
        <v>0</v>
      </c>
      <c r="G26" s="117">
        <f>C26+E26</f>
        <v>0</v>
      </c>
      <c r="H26" s="199" t="s">
        <v>68</v>
      </c>
      <c r="I26" s="200"/>
      <c r="J26" s="200"/>
      <c r="K26" s="200"/>
      <c r="L26" s="200"/>
      <c r="M26" s="200"/>
    </row>
    <row r="27" spans="1:13" ht="12.75" customHeight="1">
      <c r="A27" s="86" t="s">
        <v>19</v>
      </c>
      <c r="B27" s="177" t="s">
        <v>69</v>
      </c>
      <c r="C27" s="42">
        <v>0</v>
      </c>
      <c r="D27" s="63">
        <f t="shared" si="3"/>
        <v>0</v>
      </c>
      <c r="E27" s="42">
        <v>0</v>
      </c>
      <c r="F27" s="105">
        <f t="shared" si="4"/>
        <v>0</v>
      </c>
      <c r="G27" s="117">
        <f aca="true" t="shared" si="5" ref="G27:G32">C27+E27</f>
        <v>0</v>
      </c>
      <c r="H27" s="201"/>
      <c r="I27" s="202"/>
      <c r="J27" s="202"/>
      <c r="K27" s="202"/>
      <c r="L27" s="202"/>
      <c r="M27" s="202"/>
    </row>
    <row r="28" spans="1:13" ht="12.75" customHeight="1">
      <c r="A28" s="86" t="s">
        <v>8</v>
      </c>
      <c r="B28" s="38" t="s">
        <v>70</v>
      </c>
      <c r="C28" s="42">
        <v>0</v>
      </c>
      <c r="D28" s="63">
        <f t="shared" si="3"/>
        <v>0</v>
      </c>
      <c r="E28" s="42">
        <v>0</v>
      </c>
      <c r="F28" s="105">
        <f t="shared" si="4"/>
        <v>0</v>
      </c>
      <c r="G28" s="117">
        <f t="shared" si="5"/>
        <v>0</v>
      </c>
      <c r="H28" s="216" t="s">
        <v>74</v>
      </c>
      <c r="I28" s="216"/>
      <c r="J28" s="216"/>
      <c r="K28" s="216"/>
      <c r="L28" s="216"/>
      <c r="M28" s="199"/>
    </row>
    <row r="29" spans="1:13" ht="12.75" customHeight="1">
      <c r="A29" s="86" t="s">
        <v>5</v>
      </c>
      <c r="B29" s="38" t="s">
        <v>71</v>
      </c>
      <c r="C29" s="42">
        <v>0</v>
      </c>
      <c r="D29" s="63">
        <f t="shared" si="3"/>
        <v>0</v>
      </c>
      <c r="E29" s="42">
        <v>0</v>
      </c>
      <c r="F29" s="105">
        <f t="shared" si="4"/>
        <v>0</v>
      </c>
      <c r="G29" s="117">
        <f t="shared" si="5"/>
        <v>0</v>
      </c>
      <c r="H29" s="201"/>
      <c r="I29" s="202"/>
      <c r="J29" s="202"/>
      <c r="K29" s="202"/>
      <c r="L29" s="202"/>
      <c r="M29" s="202"/>
    </row>
    <row r="30" spans="1:13" ht="12.75" customHeight="1">
      <c r="A30" s="86" t="s">
        <v>9</v>
      </c>
      <c r="B30" s="38" t="s">
        <v>73</v>
      </c>
      <c r="C30" s="42">
        <v>0</v>
      </c>
      <c r="D30" s="63">
        <f t="shared" si="3"/>
        <v>0</v>
      </c>
      <c r="E30" s="42">
        <v>0</v>
      </c>
      <c r="F30" s="105">
        <f t="shared" si="4"/>
        <v>0</v>
      </c>
      <c r="G30" s="117">
        <f t="shared" si="5"/>
        <v>0</v>
      </c>
      <c r="H30" s="201" t="s">
        <v>75</v>
      </c>
      <c r="I30" s="202"/>
      <c r="J30" s="202"/>
      <c r="K30" s="202"/>
      <c r="L30" s="202"/>
      <c r="M30" s="202"/>
    </row>
    <row r="31" spans="1:13" ht="12.75" customHeight="1">
      <c r="A31" s="86" t="s">
        <v>10</v>
      </c>
      <c r="B31" s="38" t="s">
        <v>72</v>
      </c>
      <c r="C31" s="42">
        <v>0</v>
      </c>
      <c r="D31" s="63">
        <f t="shared" si="3"/>
        <v>0</v>
      </c>
      <c r="E31" s="42">
        <v>0</v>
      </c>
      <c r="F31" s="105">
        <f t="shared" si="4"/>
        <v>0</v>
      </c>
      <c r="G31" s="117">
        <f t="shared" si="5"/>
        <v>0</v>
      </c>
      <c r="H31" s="201" t="s">
        <v>76</v>
      </c>
      <c r="I31" s="202"/>
      <c r="J31" s="202"/>
      <c r="K31" s="202"/>
      <c r="L31" s="202"/>
      <c r="M31" s="202"/>
    </row>
    <row r="32" spans="1:13" ht="14.25" customHeight="1">
      <c r="A32" s="86"/>
      <c r="B32" s="94" t="s">
        <v>39</v>
      </c>
      <c r="C32" s="43">
        <f>SUM(C26:C31)</f>
        <v>0</v>
      </c>
      <c r="D32" s="64">
        <f t="shared" si="3"/>
        <v>0</v>
      </c>
      <c r="E32" s="43">
        <f>SUM(E26:E31)</f>
        <v>0</v>
      </c>
      <c r="F32" s="105">
        <f t="shared" si="4"/>
        <v>0</v>
      </c>
      <c r="G32" s="118">
        <f t="shared" si="5"/>
        <v>0</v>
      </c>
      <c r="H32" s="220"/>
      <c r="I32" s="221"/>
      <c r="J32" s="221"/>
      <c r="K32" s="221"/>
      <c r="L32" s="221"/>
      <c r="M32" s="221"/>
    </row>
    <row r="33" spans="1:13" ht="12.75">
      <c r="A33" s="86"/>
      <c r="B33" s="40"/>
      <c r="C33" s="44"/>
      <c r="D33" s="64"/>
      <c r="E33" s="43"/>
      <c r="F33" s="105"/>
      <c r="G33" s="119"/>
      <c r="H33" s="220"/>
      <c r="I33" s="221"/>
      <c r="J33" s="221"/>
      <c r="K33" s="221"/>
      <c r="L33" s="221"/>
      <c r="M33" s="221"/>
    </row>
    <row r="34" spans="1:13" ht="12.75">
      <c r="A34" s="86"/>
      <c r="B34" s="104" t="s">
        <v>40</v>
      </c>
      <c r="C34" s="44"/>
      <c r="D34" s="64"/>
      <c r="E34" s="43"/>
      <c r="F34" s="105"/>
      <c r="G34" s="119"/>
      <c r="H34" s="93"/>
      <c r="I34" s="57"/>
      <c r="J34" s="57"/>
      <c r="K34" s="57"/>
      <c r="L34" s="57"/>
      <c r="M34" s="58"/>
    </row>
    <row r="35" spans="1:13" ht="51.75" customHeight="1">
      <c r="A35" s="102">
        <v>3.85</v>
      </c>
      <c r="B35" s="178" t="s">
        <v>77</v>
      </c>
      <c r="C35" s="103">
        <v>0</v>
      </c>
      <c r="D35" s="100">
        <f>IF($C$59&lt;&gt;0,C35/$C$59,0)</f>
        <v>0</v>
      </c>
      <c r="E35" s="103">
        <v>0</v>
      </c>
      <c r="F35" s="106">
        <f>IF($C$59&lt;&gt;0,E35/$C$59,0)</f>
        <v>0</v>
      </c>
      <c r="G35" s="120">
        <f>C35+E35</f>
        <v>0</v>
      </c>
      <c r="H35" s="224" t="s">
        <v>78</v>
      </c>
      <c r="I35" s="225"/>
      <c r="J35" s="225"/>
      <c r="K35" s="225"/>
      <c r="L35" s="225"/>
      <c r="M35" s="226"/>
    </row>
    <row r="36" spans="1:13" ht="12.75">
      <c r="A36" s="86"/>
      <c r="B36" s="94" t="s">
        <v>41</v>
      </c>
      <c r="C36" s="43">
        <f>C35</f>
        <v>0</v>
      </c>
      <c r="D36" s="64"/>
      <c r="E36" s="43">
        <f>E35</f>
        <v>0</v>
      </c>
      <c r="F36" s="105"/>
      <c r="G36" s="121">
        <f>C36+E36</f>
        <v>0</v>
      </c>
      <c r="H36" s="93"/>
      <c r="I36" s="57"/>
      <c r="J36" s="57"/>
      <c r="K36" s="57"/>
      <c r="L36" s="57"/>
      <c r="M36" s="58"/>
    </row>
    <row r="37" spans="1:13" ht="12.75">
      <c r="A37" s="86"/>
      <c r="B37" s="40"/>
      <c r="C37" s="44"/>
      <c r="D37" s="64"/>
      <c r="E37" s="43"/>
      <c r="F37" s="105"/>
      <c r="G37" s="119"/>
      <c r="H37" s="93"/>
      <c r="I37" s="57"/>
      <c r="J37" s="57"/>
      <c r="K37" s="57"/>
      <c r="L37" s="57"/>
      <c r="M37" s="58"/>
    </row>
    <row r="38" spans="1:13" ht="14.25" customHeight="1">
      <c r="A38" s="86"/>
      <c r="B38" s="45" t="s">
        <v>42</v>
      </c>
      <c r="C38" s="44"/>
      <c r="D38" s="64"/>
      <c r="E38" s="43"/>
      <c r="F38" s="105"/>
      <c r="G38" s="119"/>
      <c r="H38" s="230"/>
      <c r="I38" s="230"/>
      <c r="J38" s="230"/>
      <c r="K38" s="230"/>
      <c r="L38" s="230"/>
      <c r="M38" s="220"/>
    </row>
    <row r="39" spans="1:13" s="37" customFormat="1" ht="65.25" customHeight="1">
      <c r="A39" s="88">
        <v>3.95</v>
      </c>
      <c r="B39" s="76" t="s">
        <v>79</v>
      </c>
      <c r="C39" s="78">
        <v>0</v>
      </c>
      <c r="D39" s="79">
        <f>IF($C$59&lt;&gt;0,C39/$C$59,0)</f>
        <v>0</v>
      </c>
      <c r="E39" s="78">
        <v>0</v>
      </c>
      <c r="F39" s="107">
        <f>IF($C$59&lt;&gt;0,E39/$C$59,0)</f>
        <v>0</v>
      </c>
      <c r="G39" s="120">
        <f>C39+E39</f>
        <v>0</v>
      </c>
      <c r="H39" s="227" t="s">
        <v>99</v>
      </c>
      <c r="I39" s="228"/>
      <c r="J39" s="228"/>
      <c r="K39" s="228"/>
      <c r="L39" s="228"/>
      <c r="M39" s="229"/>
    </row>
    <row r="40" spans="1:13" ht="12.75">
      <c r="A40" s="86"/>
      <c r="B40" s="94" t="s">
        <v>43</v>
      </c>
      <c r="C40" s="43">
        <f>SUM(C39)</f>
        <v>0</v>
      </c>
      <c r="D40" s="64">
        <f>IF($C$59&lt;&gt;0,C40/$C$59,0)</f>
        <v>0</v>
      </c>
      <c r="E40" s="43">
        <f>SUM(E39)</f>
        <v>0</v>
      </c>
      <c r="F40" s="105">
        <f>IF($C$59&lt;&gt;0,E40/$C$59,0)</f>
        <v>0</v>
      </c>
      <c r="G40" s="121">
        <f>C40+E40</f>
        <v>0</v>
      </c>
      <c r="H40" s="213"/>
      <c r="I40" s="222"/>
      <c r="J40" s="222"/>
      <c r="K40" s="222"/>
      <c r="L40" s="222"/>
      <c r="M40" s="223"/>
    </row>
    <row r="41" spans="1:13" ht="12.75" customHeight="1">
      <c r="A41" s="86"/>
      <c r="B41" s="40"/>
      <c r="C41" s="44"/>
      <c r="D41" s="64"/>
      <c r="E41" s="43"/>
      <c r="F41" s="105"/>
      <c r="G41" s="119"/>
      <c r="H41" s="213"/>
      <c r="I41" s="213"/>
      <c r="J41" s="213"/>
      <c r="K41" s="213"/>
      <c r="L41" s="213"/>
      <c r="M41" s="201"/>
    </row>
    <row r="42" spans="1:82" s="3" customFormat="1" ht="14.25" customHeight="1">
      <c r="A42" s="92" t="s">
        <v>20</v>
      </c>
      <c r="B42" s="89" t="s">
        <v>44</v>
      </c>
      <c r="C42" s="62"/>
      <c r="D42" s="90"/>
      <c r="E42" s="62"/>
      <c r="F42" s="91"/>
      <c r="G42" s="122"/>
      <c r="H42" s="214"/>
      <c r="I42" s="215"/>
      <c r="J42" s="215"/>
      <c r="K42" s="215"/>
      <c r="L42" s="215"/>
      <c r="M42" s="21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s="4" customFormat="1" ht="12.75" customHeight="1">
      <c r="A43" s="86" t="s">
        <v>21</v>
      </c>
      <c r="B43" s="38" t="s">
        <v>80</v>
      </c>
      <c r="C43" s="42">
        <v>0</v>
      </c>
      <c r="D43" s="63">
        <f>IF($C$59&lt;&gt;0,C43/$C$59,0)</f>
        <v>0</v>
      </c>
      <c r="E43" s="42">
        <v>0</v>
      </c>
      <c r="F43" s="105">
        <f>IF($C$59&lt;&gt;0,E43/$C$59,0)</f>
        <v>0</v>
      </c>
      <c r="G43" s="117">
        <f>C43+E43</f>
        <v>0</v>
      </c>
      <c r="H43" s="201" t="s">
        <v>81</v>
      </c>
      <c r="I43" s="202"/>
      <c r="J43" s="202"/>
      <c r="K43" s="202"/>
      <c r="L43" s="202"/>
      <c r="M43" s="20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s="4" customFormat="1" ht="14.25" customHeight="1">
      <c r="A44" s="87"/>
      <c r="B44" s="94" t="s">
        <v>45</v>
      </c>
      <c r="C44" s="43">
        <f>SUM(C43)</f>
        <v>0</v>
      </c>
      <c r="D44" s="64">
        <f>IF($C$59&lt;&gt;0,C44/$C$59,0)</f>
        <v>0</v>
      </c>
      <c r="E44" s="43">
        <f>SUM(E43)</f>
        <v>0</v>
      </c>
      <c r="F44" s="110">
        <f>IF($C$59&lt;&gt;0,E44/$C$59,0)</f>
        <v>0</v>
      </c>
      <c r="G44" s="118">
        <f>C44+E44</f>
        <v>0</v>
      </c>
      <c r="H44" s="201"/>
      <c r="I44" s="202"/>
      <c r="J44" s="202"/>
      <c r="K44" s="202"/>
      <c r="L44" s="202"/>
      <c r="M44" s="20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13" ht="12.75" customHeight="1">
      <c r="A45" s="86"/>
      <c r="B45" s="38"/>
      <c r="C45" s="47"/>
      <c r="D45" s="65"/>
      <c r="E45" s="47"/>
      <c r="F45" s="112"/>
      <c r="G45" s="123"/>
      <c r="H45" s="201"/>
      <c r="I45" s="202"/>
      <c r="J45" s="202"/>
      <c r="K45" s="202"/>
      <c r="L45" s="202"/>
      <c r="M45" s="202"/>
    </row>
    <row r="46" spans="1:13" s="2" customFormat="1" ht="14.25" customHeight="1">
      <c r="A46" s="87" t="s">
        <v>22</v>
      </c>
      <c r="B46" s="40" t="s">
        <v>46</v>
      </c>
      <c r="C46" s="48"/>
      <c r="D46" s="77"/>
      <c r="E46" s="48"/>
      <c r="F46" s="112"/>
      <c r="G46" s="123"/>
      <c r="H46" s="201"/>
      <c r="I46" s="202"/>
      <c r="J46" s="202"/>
      <c r="K46" s="202"/>
      <c r="L46" s="202"/>
      <c r="M46" s="202"/>
    </row>
    <row r="47" spans="1:13" ht="24.75" customHeight="1">
      <c r="A47" s="86" t="s">
        <v>11</v>
      </c>
      <c r="B47" s="38" t="s">
        <v>82</v>
      </c>
      <c r="C47" s="42">
        <v>0</v>
      </c>
      <c r="D47" s="63">
        <f>IF($C$59&lt;&gt;0,C47/$C$59,0)</f>
        <v>0</v>
      </c>
      <c r="E47" s="42">
        <v>0</v>
      </c>
      <c r="F47" s="105">
        <f>IF($C$59&lt;&gt;0,E47/$C$59,0)</f>
        <v>0</v>
      </c>
      <c r="G47" s="117">
        <f>C47+E47</f>
        <v>0</v>
      </c>
      <c r="H47" s="199" t="s">
        <v>85</v>
      </c>
      <c r="I47" s="200"/>
      <c r="J47" s="200"/>
      <c r="K47" s="200"/>
      <c r="L47" s="200"/>
      <c r="M47" s="200"/>
    </row>
    <row r="48" spans="1:13" ht="15" customHeight="1">
      <c r="A48" s="86">
        <v>71.25</v>
      </c>
      <c r="B48" s="38" t="s">
        <v>83</v>
      </c>
      <c r="C48" s="42">
        <v>0</v>
      </c>
      <c r="D48" s="63">
        <f>IF($C$59&lt;&gt;0,C48/$C$59,0)</f>
        <v>0</v>
      </c>
      <c r="E48" s="42">
        <v>0</v>
      </c>
      <c r="F48" s="105">
        <f>IF($C$59&lt;&gt;0,E48/$C$59,0)</f>
        <v>0</v>
      </c>
      <c r="G48" s="117">
        <f>C48+E48</f>
        <v>0</v>
      </c>
      <c r="H48" s="201" t="s">
        <v>86</v>
      </c>
      <c r="I48" s="202"/>
      <c r="J48" s="202"/>
      <c r="K48" s="202"/>
      <c r="L48" s="202"/>
      <c r="M48" s="202"/>
    </row>
    <row r="49" spans="1:13" ht="14.25" customHeight="1">
      <c r="A49" s="86"/>
      <c r="B49" s="94" t="s">
        <v>47</v>
      </c>
      <c r="C49" s="43">
        <f>SUM(C47,C48)</f>
        <v>0</v>
      </c>
      <c r="D49" s="64">
        <f>IF($C$59&lt;&gt;0,C49/$C$59,0)</f>
        <v>0</v>
      </c>
      <c r="E49" s="43">
        <f>SUM(E47,E48)</f>
        <v>0</v>
      </c>
      <c r="F49" s="105">
        <f>IF($C$59&lt;&gt;0,E49/$C$59,0)</f>
        <v>0</v>
      </c>
      <c r="G49" s="118">
        <f>C49+E49</f>
        <v>0</v>
      </c>
      <c r="H49" s="201"/>
      <c r="I49" s="202"/>
      <c r="J49" s="202"/>
      <c r="K49" s="202"/>
      <c r="L49" s="202"/>
      <c r="M49" s="202"/>
    </row>
    <row r="50" spans="1:82" s="4" customFormat="1" ht="12.75" customHeight="1">
      <c r="A50" s="87"/>
      <c r="B50" s="40"/>
      <c r="C50" s="46"/>
      <c r="D50" s="64"/>
      <c r="E50" s="46"/>
      <c r="F50" s="110"/>
      <c r="G50" s="124"/>
      <c r="H50" s="201"/>
      <c r="I50" s="202"/>
      <c r="J50" s="202"/>
      <c r="K50" s="202"/>
      <c r="L50" s="202"/>
      <c r="M50" s="20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13" ht="14.25" customHeight="1">
      <c r="A51" s="86"/>
      <c r="B51" s="179" t="s">
        <v>48</v>
      </c>
      <c r="C51" s="43">
        <f>C12+C23+C32+C36+C40+C44+C49</f>
        <v>0</v>
      </c>
      <c r="D51" s="64">
        <f>IF($C$59&lt;&gt;0,C51/$C$59,0)</f>
        <v>0</v>
      </c>
      <c r="E51" s="43">
        <f>E12+E23+E32+E36+E40+E44+E49</f>
        <v>0</v>
      </c>
      <c r="F51" s="105">
        <f>IF($C$59&lt;&gt;0,E51/$C$59,0)</f>
        <v>0</v>
      </c>
      <c r="G51" s="117">
        <f>C51+E51</f>
        <v>0</v>
      </c>
      <c r="H51" s="201"/>
      <c r="I51" s="202"/>
      <c r="J51" s="202"/>
      <c r="K51" s="202"/>
      <c r="L51" s="202"/>
      <c r="M51" s="202"/>
    </row>
    <row r="52" spans="1:13" ht="28.5" customHeight="1">
      <c r="A52" s="86"/>
      <c r="B52" s="55" t="s">
        <v>84</v>
      </c>
      <c r="C52" s="56">
        <v>0</v>
      </c>
      <c r="D52" s="63">
        <f>IF($C$59&lt;&gt;0,C52/$C$59,0)</f>
        <v>0</v>
      </c>
      <c r="E52" s="56">
        <v>0</v>
      </c>
      <c r="F52" s="105">
        <f>IF($C$59&lt;&gt;0,E52/$C$59,0)</f>
        <v>0</v>
      </c>
      <c r="G52" s="125"/>
      <c r="H52" s="216"/>
      <c r="I52" s="216"/>
      <c r="J52" s="216"/>
      <c r="K52" s="216"/>
      <c r="L52" s="216"/>
      <c r="M52" s="199"/>
    </row>
    <row r="53" spans="1:13" ht="25.5" customHeight="1">
      <c r="A53" s="86"/>
      <c r="B53" s="95" t="s">
        <v>49</v>
      </c>
      <c r="C53" s="43">
        <f>C51-C52</f>
        <v>0</v>
      </c>
      <c r="D53" s="64">
        <f>IF($C$59&lt;&gt;0,C53/$C$59,0)</f>
        <v>0</v>
      </c>
      <c r="E53" s="43">
        <f>E51-E52</f>
        <v>0</v>
      </c>
      <c r="F53" s="105">
        <f>IF($C$59&lt;&gt;0,E53/$C$59,0)</f>
        <v>0</v>
      </c>
      <c r="G53" s="118">
        <f>C53+E53</f>
        <v>0</v>
      </c>
      <c r="H53" s="199" t="s">
        <v>87</v>
      </c>
      <c r="I53" s="200"/>
      <c r="J53" s="200"/>
      <c r="K53" s="200"/>
      <c r="L53" s="200"/>
      <c r="M53" s="200"/>
    </row>
    <row r="54" spans="1:13" ht="12.75" customHeight="1">
      <c r="A54" s="86"/>
      <c r="B54" s="41"/>
      <c r="C54" s="39"/>
      <c r="D54" s="63"/>
      <c r="E54" s="39"/>
      <c r="F54" s="111"/>
      <c r="G54" s="126"/>
      <c r="H54" s="201"/>
      <c r="I54" s="202"/>
      <c r="J54" s="202"/>
      <c r="K54" s="202"/>
      <c r="L54" s="202"/>
      <c r="M54" s="202"/>
    </row>
    <row r="55" spans="1:13" ht="25.5" customHeight="1">
      <c r="A55" s="86" t="s">
        <v>6</v>
      </c>
      <c r="B55" s="66" t="s">
        <v>50</v>
      </c>
      <c r="C55" s="42">
        <v>0</v>
      </c>
      <c r="D55" s="63" t="e">
        <f>C55/C59</f>
        <v>#DIV/0!</v>
      </c>
      <c r="E55" s="42">
        <v>0</v>
      </c>
      <c r="F55" s="105" t="e">
        <f>E55/E59</f>
        <v>#DIV/0!</v>
      </c>
      <c r="G55" s="117">
        <f>C55+E55</f>
        <v>0</v>
      </c>
      <c r="H55" s="217" t="s">
        <v>88</v>
      </c>
      <c r="I55" s="218"/>
      <c r="J55" s="218"/>
      <c r="K55" s="218"/>
      <c r="L55" s="218"/>
      <c r="M55" s="219"/>
    </row>
    <row r="56" spans="1:13" ht="12.75" customHeight="1">
      <c r="A56" s="86"/>
      <c r="B56" s="96"/>
      <c r="C56" s="191" t="e">
        <f>C55/C53</f>
        <v>#DIV/0!</v>
      </c>
      <c r="D56" s="97"/>
      <c r="E56" s="98" t="e">
        <f>E55/E53</f>
        <v>#DIV/0!</v>
      </c>
      <c r="F56" s="113"/>
      <c r="G56" s="119"/>
      <c r="H56" s="201"/>
      <c r="I56" s="202"/>
      <c r="J56" s="202"/>
      <c r="K56" s="202"/>
      <c r="L56" s="202"/>
      <c r="M56" s="202"/>
    </row>
    <row r="57" spans="1:13" ht="29.25" customHeight="1">
      <c r="A57" s="86" t="s">
        <v>12</v>
      </c>
      <c r="B57" s="66" t="s">
        <v>51</v>
      </c>
      <c r="C57" s="42">
        <v>0</v>
      </c>
      <c r="D57" s="63" t="e">
        <f>C57/C59</f>
        <v>#DIV/0!</v>
      </c>
      <c r="E57" s="42">
        <v>0</v>
      </c>
      <c r="F57" s="105" t="e">
        <f>E57/E59</f>
        <v>#DIV/0!</v>
      </c>
      <c r="G57" s="117">
        <f>C57+E57</f>
        <v>0</v>
      </c>
      <c r="H57" s="217" t="s">
        <v>89</v>
      </c>
      <c r="I57" s="218"/>
      <c r="J57" s="218"/>
      <c r="K57" s="218"/>
      <c r="L57" s="218"/>
      <c r="M57" s="219"/>
    </row>
    <row r="58" spans="1:82" s="7" customFormat="1" ht="39.75" customHeight="1">
      <c r="A58" s="86"/>
      <c r="B58" s="99"/>
      <c r="C58" s="192" t="e">
        <f>C57/C53</f>
        <v>#DIV/0!</v>
      </c>
      <c r="D58" s="100"/>
      <c r="E58" s="101" t="e">
        <f>E57/E53</f>
        <v>#DIV/0!</v>
      </c>
      <c r="F58" s="106"/>
      <c r="G58" s="127"/>
      <c r="H58" s="216" t="s">
        <v>90</v>
      </c>
      <c r="I58" s="216"/>
      <c r="J58" s="216"/>
      <c r="K58" s="216"/>
      <c r="L58" s="216"/>
      <c r="M58" s="19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84" customFormat="1" ht="20.25" customHeight="1" thickBot="1">
      <c r="A59" s="86"/>
      <c r="B59" s="80" t="s">
        <v>7</v>
      </c>
      <c r="C59" s="81">
        <f>C51+C55+C57</f>
        <v>0</v>
      </c>
      <c r="D59" s="82" t="e">
        <f>D51+D55+D57</f>
        <v>#DIV/0!</v>
      </c>
      <c r="E59" s="81">
        <f>E51+E55+E57</f>
        <v>0</v>
      </c>
      <c r="F59" s="114" t="e">
        <f>F51+F55+F57</f>
        <v>#DIV/0!</v>
      </c>
      <c r="G59" s="128">
        <f>C59+E59</f>
        <v>0</v>
      </c>
      <c r="H59" s="199"/>
      <c r="I59" s="200"/>
      <c r="J59" s="200"/>
      <c r="K59" s="200"/>
      <c r="L59" s="200"/>
      <c r="M59" s="200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</row>
    <row r="60" spans="1:82" s="7" customFormat="1" ht="12.75" customHeight="1">
      <c r="A60" s="211"/>
      <c r="B60" s="212"/>
      <c r="C60" s="212"/>
      <c r="D60" s="212"/>
      <c r="E60" s="60"/>
      <c r="F60" s="52"/>
      <c r="G60" s="52"/>
      <c r="H60" s="53"/>
      <c r="I60" s="53"/>
      <c r="J60" s="53"/>
      <c r="K60" s="53"/>
      <c r="L60" s="53"/>
      <c r="M60" s="5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7" customFormat="1" ht="14.25" customHeight="1">
      <c r="A61" s="180"/>
      <c r="B61" s="181" t="s">
        <v>91</v>
      </c>
      <c r="C61" s="182"/>
      <c r="D61" s="182"/>
      <c r="E61" s="183" t="s">
        <v>92</v>
      </c>
      <c r="F61" s="184"/>
      <c r="G61" s="184"/>
      <c r="H61" s="52"/>
      <c r="I61" s="52"/>
      <c r="J61" s="52"/>
      <c r="K61" s="52"/>
      <c r="L61" s="52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s="7" customFormat="1" ht="14.25" customHeight="1">
      <c r="A62" s="54"/>
      <c r="B62" s="67"/>
      <c r="C62" s="152"/>
      <c r="D62" s="152"/>
      <c r="E62" s="152"/>
      <c r="F62" s="68"/>
      <c r="G62" s="68"/>
      <c r="H62" s="52"/>
      <c r="I62" s="52"/>
      <c r="J62" s="52"/>
      <c r="K62" s="52"/>
      <c r="L62" s="52"/>
      <c r="M62" s="5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s="7" customFormat="1" ht="14.25" customHeight="1">
      <c r="A63" s="54"/>
      <c r="B63" s="67"/>
      <c r="C63" s="152"/>
      <c r="D63" s="152"/>
      <c r="E63" s="152"/>
      <c r="F63" s="68"/>
      <c r="G63" s="68"/>
      <c r="H63" s="52"/>
      <c r="I63" s="52"/>
      <c r="J63" s="52"/>
      <c r="K63" s="52"/>
      <c r="L63" s="52"/>
      <c r="M63" s="5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13" ht="16.5" thickBot="1">
      <c r="A64" s="162"/>
      <c r="B64" s="149"/>
      <c r="C64" s="173"/>
      <c r="D64" s="174"/>
      <c r="E64" s="150"/>
      <c r="F64" s="150"/>
      <c r="G64" s="150"/>
      <c r="H64" s="151"/>
      <c r="I64" s="152"/>
      <c r="J64" s="153"/>
      <c r="K64" s="151"/>
      <c r="L64" s="151"/>
      <c r="M64" s="151"/>
    </row>
    <row r="65" spans="1:13" ht="15">
      <c r="A65" s="163"/>
      <c r="B65" s="231" t="s">
        <v>96</v>
      </c>
      <c r="C65" s="233" t="s">
        <v>28</v>
      </c>
      <c r="D65" s="234"/>
      <c r="E65" s="154"/>
      <c r="F65" s="155"/>
      <c r="G65" s="155"/>
      <c r="H65" s="151"/>
      <c r="I65" s="152"/>
      <c r="J65" s="153"/>
      <c r="K65" s="151"/>
      <c r="L65" s="151"/>
      <c r="M65" s="151"/>
    </row>
    <row r="66" spans="1:13" ht="15">
      <c r="A66" s="163"/>
      <c r="B66" s="232"/>
      <c r="C66" s="165" t="s">
        <v>24</v>
      </c>
      <c r="D66" s="166" t="s">
        <v>0</v>
      </c>
      <c r="E66" s="156"/>
      <c r="F66" s="157"/>
      <c r="G66" s="157"/>
      <c r="H66" s="151"/>
      <c r="I66" s="152"/>
      <c r="J66" s="153"/>
      <c r="K66" s="151"/>
      <c r="L66" s="151"/>
      <c r="M66" s="151"/>
    </row>
    <row r="67" spans="1:13" ht="14.25">
      <c r="A67" s="163"/>
      <c r="B67" s="167" t="s">
        <v>93</v>
      </c>
      <c r="C67" s="175">
        <v>0</v>
      </c>
      <c r="D67" s="168">
        <f aca="true" t="shared" si="6" ref="D67:D77">IF($C$84&lt;&gt;0,C67/$C$84,0)</f>
        <v>0</v>
      </c>
      <c r="E67" s="156"/>
      <c r="F67" s="158"/>
      <c r="G67" s="158"/>
      <c r="H67" s="151"/>
      <c r="I67" s="152"/>
      <c r="J67" s="153"/>
      <c r="K67" s="151"/>
      <c r="L67" s="151"/>
      <c r="M67" s="151"/>
    </row>
    <row r="68" spans="1:13" ht="14.25">
      <c r="A68" s="163"/>
      <c r="B68" s="169" t="s">
        <v>94</v>
      </c>
      <c r="C68" s="175">
        <v>0</v>
      </c>
      <c r="D68" s="168">
        <f t="shared" si="6"/>
        <v>0</v>
      </c>
      <c r="E68" s="156"/>
      <c r="F68" s="158"/>
      <c r="G68" s="158"/>
      <c r="H68" s="151"/>
      <c r="I68" s="152"/>
      <c r="J68" s="153"/>
      <c r="K68" s="151"/>
      <c r="L68" s="151"/>
      <c r="M68" s="151"/>
    </row>
    <row r="69" spans="1:13" ht="14.25">
      <c r="A69" s="163"/>
      <c r="B69" s="185" t="s">
        <v>95</v>
      </c>
      <c r="C69" s="175">
        <v>0</v>
      </c>
      <c r="D69" s="168">
        <f t="shared" si="6"/>
        <v>0</v>
      </c>
      <c r="E69" s="156"/>
      <c r="F69" s="158"/>
      <c r="G69" s="158"/>
      <c r="H69" s="151"/>
      <c r="I69" s="152"/>
      <c r="J69" s="153"/>
      <c r="K69" s="151"/>
      <c r="L69" s="151"/>
      <c r="M69" s="151"/>
    </row>
    <row r="70" spans="1:13" ht="14.25">
      <c r="A70" s="163"/>
      <c r="B70" s="185" t="s">
        <v>95</v>
      </c>
      <c r="C70" s="175">
        <v>0</v>
      </c>
      <c r="D70" s="168">
        <f t="shared" si="6"/>
        <v>0</v>
      </c>
      <c r="E70" s="156"/>
      <c r="F70" s="158"/>
      <c r="G70" s="158"/>
      <c r="H70" s="151"/>
      <c r="I70" s="152"/>
      <c r="J70" s="153"/>
      <c r="K70" s="151"/>
      <c r="L70" s="151"/>
      <c r="M70" s="151"/>
    </row>
    <row r="71" spans="1:13" ht="14.25">
      <c r="A71" s="163"/>
      <c r="B71" s="185" t="s">
        <v>95</v>
      </c>
      <c r="C71" s="175">
        <v>0</v>
      </c>
      <c r="D71" s="168">
        <f t="shared" si="6"/>
        <v>0</v>
      </c>
      <c r="E71" s="156"/>
      <c r="F71" s="158"/>
      <c r="G71" s="158"/>
      <c r="H71" s="151"/>
      <c r="I71" s="152"/>
      <c r="J71" s="153"/>
      <c r="K71" s="151"/>
      <c r="L71" s="151"/>
      <c r="M71" s="151"/>
    </row>
    <row r="72" spans="1:13" ht="14.25">
      <c r="A72" s="163"/>
      <c r="B72" s="170" t="s">
        <v>23</v>
      </c>
      <c r="C72" s="175">
        <v>0</v>
      </c>
      <c r="D72" s="168">
        <f t="shared" si="6"/>
        <v>0</v>
      </c>
      <c r="E72" s="156"/>
      <c r="F72" s="157"/>
      <c r="G72" s="157"/>
      <c r="H72" s="151"/>
      <c r="I72" s="152"/>
      <c r="J72" s="153"/>
      <c r="K72" s="151"/>
      <c r="L72" s="151"/>
      <c r="M72" s="151"/>
    </row>
    <row r="73" spans="1:13" ht="14.25">
      <c r="A73" s="163"/>
      <c r="B73" s="185" t="s">
        <v>95</v>
      </c>
      <c r="C73" s="175">
        <v>0</v>
      </c>
      <c r="D73" s="168">
        <f t="shared" si="6"/>
        <v>0</v>
      </c>
      <c r="E73" s="156"/>
      <c r="F73" s="157"/>
      <c r="G73" s="157"/>
      <c r="H73" s="151"/>
      <c r="I73" s="152"/>
      <c r="J73" s="153"/>
      <c r="K73" s="151"/>
      <c r="L73" s="151"/>
      <c r="M73" s="151"/>
    </row>
    <row r="74" spans="1:13" ht="14.25">
      <c r="A74" s="163"/>
      <c r="B74" s="185" t="s">
        <v>95</v>
      </c>
      <c r="C74" s="175">
        <v>0</v>
      </c>
      <c r="D74" s="168">
        <f t="shared" si="6"/>
        <v>0</v>
      </c>
      <c r="E74" s="156"/>
      <c r="F74" s="157"/>
      <c r="G74" s="157"/>
      <c r="H74" s="151"/>
      <c r="I74" s="152"/>
      <c r="J74" s="153"/>
      <c r="K74" s="151"/>
      <c r="L74" s="151"/>
      <c r="M74" s="151"/>
    </row>
    <row r="75" spans="1:13" ht="14.25">
      <c r="A75" s="163"/>
      <c r="B75" s="185" t="s">
        <v>95</v>
      </c>
      <c r="C75" s="175">
        <v>0</v>
      </c>
      <c r="D75" s="168">
        <f t="shared" si="6"/>
        <v>0</v>
      </c>
      <c r="E75" s="156"/>
      <c r="F75" s="157"/>
      <c r="G75" s="157"/>
      <c r="H75" s="151"/>
      <c r="I75" s="152"/>
      <c r="J75" s="153"/>
      <c r="K75" s="151"/>
      <c r="L75" s="151"/>
      <c r="M75" s="151"/>
    </row>
    <row r="76" spans="1:13" ht="14.25">
      <c r="A76" s="163"/>
      <c r="B76" s="185" t="s">
        <v>95</v>
      </c>
      <c r="C76" s="175">
        <v>0</v>
      </c>
      <c r="D76" s="168">
        <f t="shared" si="6"/>
        <v>0</v>
      </c>
      <c r="E76" s="156"/>
      <c r="F76" s="157"/>
      <c r="G76" s="157"/>
      <c r="H76" s="151"/>
      <c r="I76" s="152"/>
      <c r="J76" s="153"/>
      <c r="K76" s="151"/>
      <c r="L76" s="151"/>
      <c r="M76" s="151"/>
    </row>
    <row r="77" spans="1:13" ht="14.25">
      <c r="A77" s="163"/>
      <c r="B77" s="169"/>
      <c r="C77" s="175">
        <v>0</v>
      </c>
      <c r="D77" s="168">
        <f t="shared" si="6"/>
        <v>0</v>
      </c>
      <c r="E77" s="156"/>
      <c r="F77" s="158"/>
      <c r="G77" s="158"/>
      <c r="H77" s="151"/>
      <c r="I77" s="152"/>
      <c r="J77" s="153"/>
      <c r="K77" s="151"/>
      <c r="L77" s="151"/>
      <c r="M77" s="151"/>
    </row>
    <row r="78" spans="1:13" ht="15.75" thickBot="1">
      <c r="A78" s="163"/>
      <c r="B78" s="171" t="s">
        <v>7</v>
      </c>
      <c r="C78" s="176">
        <f>SUM(C67:C77)</f>
        <v>0</v>
      </c>
      <c r="D78" s="172">
        <f>SUM(D67:D77)</f>
        <v>0</v>
      </c>
      <c r="E78" s="159"/>
      <c r="F78" s="160"/>
      <c r="G78" s="160"/>
      <c r="H78" s="151"/>
      <c r="I78" s="152"/>
      <c r="J78" s="153"/>
      <c r="K78" s="151"/>
      <c r="L78" s="151"/>
      <c r="M78" s="151"/>
    </row>
    <row r="79" spans="1:13" ht="12.75">
      <c r="A79" s="161"/>
      <c r="C79" s="1"/>
      <c r="E79" s="164"/>
      <c r="F79" s="161"/>
      <c r="G79" s="161"/>
      <c r="H79" s="151"/>
      <c r="I79" s="152"/>
      <c r="J79" s="153"/>
      <c r="K79" s="151"/>
      <c r="L79" s="151"/>
      <c r="M79" s="151"/>
    </row>
    <row r="80" ht="12">
      <c r="C80" s="1"/>
    </row>
    <row r="81" ht="12">
      <c r="C81" s="1"/>
    </row>
  </sheetData>
  <sheetProtection sheet="1" objects="1" scenarios="1" selectLockedCells="1"/>
  <mergeCells count="59">
    <mergeCell ref="B65:B66"/>
    <mergeCell ref="C65:D65"/>
    <mergeCell ref="C2:M2"/>
    <mergeCell ref="H26:M26"/>
    <mergeCell ref="H30:M30"/>
    <mergeCell ref="H31:M31"/>
    <mergeCell ref="H11:M11"/>
    <mergeCell ref="C4:D4"/>
    <mergeCell ref="C5:D5"/>
    <mergeCell ref="H6:M6"/>
    <mergeCell ref="H9:M9"/>
    <mergeCell ref="H17:M17"/>
    <mergeCell ref="H18:M18"/>
    <mergeCell ref="H19:M19"/>
    <mergeCell ref="H14:M14"/>
    <mergeCell ref="I5:M5"/>
    <mergeCell ref="H12:M12"/>
    <mergeCell ref="H13:M13"/>
    <mergeCell ref="H21:M21"/>
    <mergeCell ref="H33:M33"/>
    <mergeCell ref="H40:M40"/>
    <mergeCell ref="H35:M35"/>
    <mergeCell ref="H39:M39"/>
    <mergeCell ref="H38:M38"/>
    <mergeCell ref="H28:M28"/>
    <mergeCell ref="H29:M29"/>
    <mergeCell ref="H32:M32"/>
    <mergeCell ref="A60:D60"/>
    <mergeCell ref="H59:M59"/>
    <mergeCell ref="H41:M41"/>
    <mergeCell ref="H51:M51"/>
    <mergeCell ref="H42:M42"/>
    <mergeCell ref="H48:M48"/>
    <mergeCell ref="H45:M45"/>
    <mergeCell ref="H44:M44"/>
    <mergeCell ref="H58:M58"/>
    <mergeCell ref="H52:M52"/>
    <mergeCell ref="H46:M46"/>
    <mergeCell ref="H56:M56"/>
    <mergeCell ref="H55:M55"/>
    <mergeCell ref="H57:M57"/>
    <mergeCell ref="H53:M53"/>
    <mergeCell ref="H50:M50"/>
    <mergeCell ref="H47:M47"/>
    <mergeCell ref="H49:M49"/>
    <mergeCell ref="H54:M54"/>
    <mergeCell ref="C7:D7"/>
    <mergeCell ref="H7:M8"/>
    <mergeCell ref="H27:M27"/>
    <mergeCell ref="H23:M23"/>
    <mergeCell ref="H15:M15"/>
    <mergeCell ref="H16:M16"/>
    <mergeCell ref="H25:M25"/>
    <mergeCell ref="E7:F7"/>
    <mergeCell ref="H20:M20"/>
    <mergeCell ref="H22:M22"/>
    <mergeCell ref="H24:M24"/>
    <mergeCell ref="H43:M43"/>
    <mergeCell ref="H10:M10"/>
  </mergeCells>
  <printOptions gridLines="1" horizontalCentered="1"/>
  <pageMargins left="0.2362204724409449" right="0.2362204724409449" top="0.5118110236220472" bottom="1.299212598425197" header="0.2362204724409449" footer="0.2362204724409449"/>
  <pageSetup fitToHeight="0" horizontalDpi="600" verticalDpi="600" orientation="portrait" scale="45" r:id="rId2"/>
  <headerFooter alignWithMargins="0">
    <oddFooter>&amp;L&amp;F&amp;RPage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81"/>
  <sheetViews>
    <sheetView showGridLines="0" zoomScaleSheetLayoutView="75" zoomScalePageLayoutView="0" workbookViewId="0" topLeftCell="A12">
      <selection activeCell="C4" sqref="C4:D4"/>
    </sheetView>
  </sheetViews>
  <sheetFormatPr defaultColWidth="12.00390625" defaultRowHeight="12"/>
  <cols>
    <col min="1" max="1" width="8.28125" style="10" customWidth="1"/>
    <col min="2" max="2" width="50.00390625" style="1" customWidth="1"/>
    <col min="3" max="3" width="14.8515625" style="6" customWidth="1"/>
    <col min="4" max="4" width="10.8515625" style="1" customWidth="1"/>
    <col min="5" max="5" width="14.28125" style="1" customWidth="1"/>
    <col min="6" max="7" width="14.00390625" style="7" customWidth="1"/>
    <col min="8" max="8" width="16.8515625" style="1" customWidth="1"/>
    <col min="9" max="9" width="13.8515625" style="12" customWidth="1"/>
    <col min="10" max="10" width="4.421875" style="11" customWidth="1"/>
    <col min="11" max="11" width="13.421875" style="1" customWidth="1"/>
    <col min="12" max="12" width="16.00390625" style="1" customWidth="1"/>
    <col min="13" max="13" width="42.00390625" style="1" customWidth="1"/>
    <col min="14" max="16" width="11.28125" style="1" customWidth="1"/>
    <col min="17" max="17" width="9.8515625" style="1" customWidth="1"/>
    <col min="18" max="16384" width="12.00390625" style="1" customWidth="1"/>
  </cols>
  <sheetData>
    <row r="1" spans="1:84" s="13" customFormat="1" ht="21" customHeight="1">
      <c r="A1" s="21"/>
      <c r="B1" s="15"/>
      <c r="C1" s="16" t="s">
        <v>98</v>
      </c>
      <c r="D1" s="18"/>
      <c r="E1" s="18"/>
      <c r="F1" s="19"/>
      <c r="G1" s="19"/>
      <c r="H1" s="18"/>
      <c r="I1" s="19"/>
      <c r="J1" s="18"/>
      <c r="K1" s="17"/>
      <c r="L1" s="17"/>
      <c r="M1" s="20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</row>
    <row r="2" spans="1:84" s="13" customFormat="1" ht="42" customHeight="1">
      <c r="A2" s="21"/>
      <c r="B2" s="15"/>
      <c r="C2" s="235" t="s">
        <v>32</v>
      </c>
      <c r="D2" s="235"/>
      <c r="E2" s="235"/>
      <c r="F2" s="235"/>
      <c r="G2" s="235"/>
      <c r="H2" s="235"/>
      <c r="I2" s="235"/>
      <c r="J2" s="235"/>
      <c r="K2" s="235"/>
      <c r="L2" s="235"/>
      <c r="M2" s="236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</row>
    <row r="3" spans="1:84" s="2" customFormat="1" ht="0.75" customHeight="1" thickBot="1">
      <c r="A3" s="22"/>
      <c r="B3" s="23"/>
      <c r="C3" s="24"/>
      <c r="D3" s="25"/>
      <c r="E3" s="25"/>
      <c r="F3" s="26"/>
      <c r="G3" s="26"/>
      <c r="H3" s="27"/>
      <c r="I3" s="26"/>
      <c r="J3" s="25"/>
      <c r="K3" s="23"/>
      <c r="L3" s="28"/>
      <c r="M3" s="2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3" customFormat="1" ht="19.5" customHeight="1">
      <c r="A4" s="30"/>
      <c r="B4" s="31" t="s">
        <v>26</v>
      </c>
      <c r="C4" s="241"/>
      <c r="D4" s="241"/>
      <c r="E4" s="61"/>
      <c r="F4" s="49"/>
      <c r="G4" s="49"/>
      <c r="H4" s="49"/>
      <c r="I4" s="49"/>
      <c r="J4" s="49"/>
      <c r="K4" s="49"/>
      <c r="L4" s="49"/>
      <c r="M4" s="4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3" customFormat="1" ht="15">
      <c r="A5" s="30"/>
      <c r="B5" s="31" t="s">
        <v>31</v>
      </c>
      <c r="C5" s="242"/>
      <c r="D5" s="242"/>
      <c r="E5" s="147"/>
      <c r="F5" s="50"/>
      <c r="G5" s="130"/>
      <c r="H5" s="51"/>
      <c r="I5" s="249"/>
      <c r="J5" s="250"/>
      <c r="K5" s="250"/>
      <c r="L5" s="250"/>
      <c r="M5" s="25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15" ht="13.5" thickBot="1">
      <c r="A6" s="32"/>
      <c r="B6" s="33"/>
      <c r="C6" s="34"/>
      <c r="D6" s="35"/>
      <c r="E6" s="35"/>
      <c r="F6" s="129"/>
      <c r="G6" s="129"/>
      <c r="H6" s="243"/>
      <c r="I6" s="244"/>
      <c r="J6" s="244"/>
      <c r="K6" s="244"/>
      <c r="L6" s="244"/>
      <c r="M6" s="244"/>
      <c r="N6" s="9"/>
      <c r="O6" s="9"/>
    </row>
    <row r="7" spans="1:28" s="4" customFormat="1" ht="14.25" customHeight="1">
      <c r="A7" s="69"/>
      <c r="B7" s="74"/>
      <c r="C7" s="203" t="s">
        <v>28</v>
      </c>
      <c r="D7" s="204"/>
      <c r="E7" s="203" t="s">
        <v>28</v>
      </c>
      <c r="F7" s="210"/>
      <c r="G7" s="131"/>
      <c r="H7" s="205" t="s">
        <v>33</v>
      </c>
      <c r="I7" s="206"/>
      <c r="J7" s="206"/>
      <c r="K7" s="206"/>
      <c r="L7" s="206"/>
      <c r="M7" s="20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84" s="5" customFormat="1" ht="40.5" customHeight="1" thickBot="1">
      <c r="A8" s="70"/>
      <c r="B8" s="75" t="s">
        <v>27</v>
      </c>
      <c r="C8" s="71" t="s">
        <v>29</v>
      </c>
      <c r="D8" s="72" t="s">
        <v>0</v>
      </c>
      <c r="E8" s="73" t="s">
        <v>30</v>
      </c>
      <c r="F8" s="108" t="s">
        <v>0</v>
      </c>
      <c r="G8" s="132" t="s">
        <v>7</v>
      </c>
      <c r="H8" s="207"/>
      <c r="I8" s="206"/>
      <c r="J8" s="206"/>
      <c r="K8" s="206"/>
      <c r="L8" s="206"/>
      <c r="M8" s="206"/>
      <c r="N8" s="9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13" ht="12.75">
      <c r="A9" s="85"/>
      <c r="B9" s="38"/>
      <c r="C9" s="39"/>
      <c r="D9" s="63"/>
      <c r="E9" s="62"/>
      <c r="F9" s="109"/>
      <c r="G9" s="115"/>
      <c r="H9" s="245"/>
      <c r="I9" s="246"/>
      <c r="J9" s="246"/>
      <c r="K9" s="247"/>
      <c r="L9" s="248"/>
      <c r="M9" s="248"/>
    </row>
    <row r="10" spans="1:82" s="3" customFormat="1" ht="14.25" customHeight="1">
      <c r="A10" s="87" t="s">
        <v>16</v>
      </c>
      <c r="B10" s="40" t="s">
        <v>34</v>
      </c>
      <c r="C10" s="39"/>
      <c r="D10" s="63"/>
      <c r="E10" s="39"/>
      <c r="F10" s="105"/>
      <c r="G10" s="116"/>
      <c r="H10" s="201"/>
      <c r="I10" s="202"/>
      <c r="J10" s="202"/>
      <c r="K10" s="202"/>
      <c r="L10" s="202"/>
      <c r="M10" s="20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4" customFormat="1" ht="14.25">
      <c r="A11" s="86" t="s">
        <v>1</v>
      </c>
      <c r="B11" s="38" t="s">
        <v>52</v>
      </c>
      <c r="C11" s="133">
        <v>0</v>
      </c>
      <c r="D11" s="63">
        <f>IF($C$59&lt;&gt;0,C11/$C$59,0)</f>
        <v>0</v>
      </c>
      <c r="E11" s="133">
        <v>0</v>
      </c>
      <c r="F11" s="105">
        <f>IF($C$59&lt;&gt;0,E11/$C$59,0)</f>
        <v>0</v>
      </c>
      <c r="G11" s="134">
        <f>C11+E11</f>
        <v>0</v>
      </c>
      <c r="H11" s="237" t="s">
        <v>53</v>
      </c>
      <c r="I11" s="238"/>
      <c r="J11" s="238"/>
      <c r="K11" s="239"/>
      <c r="L11" s="240"/>
      <c r="M11" s="24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s="4" customFormat="1" ht="14.25">
      <c r="A12" s="87"/>
      <c r="B12" s="94" t="s">
        <v>36</v>
      </c>
      <c r="C12" s="135">
        <f>SUM(C11)</f>
        <v>0</v>
      </c>
      <c r="D12" s="64">
        <f>IF($C$59&lt;&gt;0,C12/$C$59,0)</f>
        <v>0</v>
      </c>
      <c r="E12" s="135">
        <f>SUM(E11)</f>
        <v>0</v>
      </c>
      <c r="F12" s="110">
        <f>IF($C$59&lt;&gt;0,E12/$C$59,0)</f>
        <v>0</v>
      </c>
      <c r="G12" s="136">
        <f>C12+E12</f>
        <v>0</v>
      </c>
      <c r="H12" s="201" t="s">
        <v>54</v>
      </c>
      <c r="I12" s="202"/>
      <c r="J12" s="202"/>
      <c r="K12" s="202"/>
      <c r="L12" s="202"/>
      <c r="M12" s="20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13" ht="12.75">
      <c r="A13" s="86"/>
      <c r="B13" s="38"/>
      <c r="C13" s="186"/>
      <c r="D13" s="63"/>
      <c r="E13" s="186"/>
      <c r="F13" s="105"/>
      <c r="G13" s="142"/>
      <c r="H13" s="201"/>
      <c r="I13" s="202"/>
      <c r="J13" s="202"/>
      <c r="K13" s="202"/>
      <c r="L13" s="202"/>
      <c r="M13" s="202"/>
    </row>
    <row r="14" spans="1:13" ht="14.25" customHeight="1">
      <c r="A14" s="87" t="s">
        <v>17</v>
      </c>
      <c r="B14" s="40" t="s">
        <v>35</v>
      </c>
      <c r="C14" s="186"/>
      <c r="D14" s="63"/>
      <c r="E14" s="186"/>
      <c r="F14" s="105"/>
      <c r="G14" s="142"/>
      <c r="H14" s="201"/>
      <c r="I14" s="202"/>
      <c r="J14" s="202"/>
      <c r="K14" s="202"/>
      <c r="L14" s="202"/>
      <c r="M14" s="202"/>
    </row>
    <row r="15" spans="1:13" ht="26.25" customHeight="1">
      <c r="A15" s="86" t="s">
        <v>2</v>
      </c>
      <c r="B15" s="38" t="s">
        <v>55</v>
      </c>
      <c r="C15" s="133">
        <v>0</v>
      </c>
      <c r="D15" s="63">
        <f aca="true" t="shared" si="0" ref="D15:D23">IF($C$59&lt;&gt;0,C15/$C$59,0)</f>
        <v>0</v>
      </c>
      <c r="E15" s="133">
        <v>0</v>
      </c>
      <c r="F15" s="105">
        <f aca="true" t="shared" si="1" ref="F15:F23">IF($C$59&lt;&gt;0,E15/$C$59,0)</f>
        <v>0</v>
      </c>
      <c r="G15" s="134">
        <f>C15+E15</f>
        <v>0</v>
      </c>
      <c r="H15" s="208" t="s">
        <v>61</v>
      </c>
      <c r="I15" s="209"/>
      <c r="J15" s="209"/>
      <c r="K15" s="209"/>
      <c r="L15" s="209"/>
      <c r="M15" s="209"/>
    </row>
    <row r="16" spans="1:13" ht="12.75" customHeight="1">
      <c r="A16" s="86" t="s">
        <v>2</v>
      </c>
      <c r="B16" s="38" t="s">
        <v>55</v>
      </c>
      <c r="C16" s="133">
        <v>0</v>
      </c>
      <c r="D16" s="63">
        <f t="shared" si="0"/>
        <v>0</v>
      </c>
      <c r="E16" s="133">
        <v>0</v>
      </c>
      <c r="F16" s="105">
        <f t="shared" si="1"/>
        <v>0</v>
      </c>
      <c r="G16" s="134">
        <f aca="true" t="shared" si="2" ref="G16:G23">C16+E16</f>
        <v>0</v>
      </c>
      <c r="H16" s="201"/>
      <c r="I16" s="202"/>
      <c r="J16" s="202"/>
      <c r="K16" s="202"/>
      <c r="L16" s="202"/>
      <c r="M16" s="202"/>
    </row>
    <row r="17" spans="1:13" ht="12.75" customHeight="1">
      <c r="A17" s="86" t="s">
        <v>2</v>
      </c>
      <c r="B17" s="38" t="s">
        <v>55</v>
      </c>
      <c r="C17" s="133">
        <v>0</v>
      </c>
      <c r="D17" s="63">
        <f t="shared" si="0"/>
        <v>0</v>
      </c>
      <c r="E17" s="133">
        <v>0</v>
      </c>
      <c r="F17" s="105">
        <f t="shared" si="1"/>
        <v>0</v>
      </c>
      <c r="G17" s="134">
        <f t="shared" si="2"/>
        <v>0</v>
      </c>
      <c r="H17" s="201"/>
      <c r="I17" s="202"/>
      <c r="J17" s="202"/>
      <c r="K17" s="202"/>
      <c r="L17" s="202"/>
      <c r="M17" s="202"/>
    </row>
    <row r="18" spans="1:13" ht="12.75" customHeight="1">
      <c r="A18" s="86" t="s">
        <v>15</v>
      </c>
      <c r="B18" s="38" t="s">
        <v>56</v>
      </c>
      <c r="C18" s="133">
        <v>0</v>
      </c>
      <c r="D18" s="63">
        <f t="shared" si="0"/>
        <v>0</v>
      </c>
      <c r="E18" s="133">
        <v>0</v>
      </c>
      <c r="F18" s="105">
        <f t="shared" si="1"/>
        <v>0</v>
      </c>
      <c r="G18" s="134">
        <f t="shared" si="2"/>
        <v>0</v>
      </c>
      <c r="H18" s="201" t="s">
        <v>62</v>
      </c>
      <c r="I18" s="202"/>
      <c r="J18" s="202"/>
      <c r="K18" s="202"/>
      <c r="L18" s="202"/>
      <c r="M18" s="202"/>
    </row>
    <row r="19" spans="1:13" ht="12.75" customHeight="1">
      <c r="A19" s="86" t="s">
        <v>14</v>
      </c>
      <c r="B19" s="38" t="s">
        <v>57</v>
      </c>
      <c r="C19" s="133">
        <v>0</v>
      </c>
      <c r="D19" s="63">
        <f t="shared" si="0"/>
        <v>0</v>
      </c>
      <c r="E19" s="133">
        <v>0</v>
      </c>
      <c r="F19" s="105">
        <f t="shared" si="1"/>
        <v>0</v>
      </c>
      <c r="G19" s="134">
        <f t="shared" si="2"/>
        <v>0</v>
      </c>
      <c r="H19" s="201" t="s">
        <v>63</v>
      </c>
      <c r="I19" s="202"/>
      <c r="J19" s="202"/>
      <c r="K19" s="202"/>
      <c r="L19" s="202"/>
      <c r="M19" s="202"/>
    </row>
    <row r="20" spans="1:13" ht="12.75" customHeight="1">
      <c r="A20" s="86" t="s">
        <v>13</v>
      </c>
      <c r="B20" s="38" t="s">
        <v>58</v>
      </c>
      <c r="C20" s="133">
        <v>0</v>
      </c>
      <c r="D20" s="63">
        <f t="shared" si="0"/>
        <v>0</v>
      </c>
      <c r="E20" s="133">
        <v>0</v>
      </c>
      <c r="F20" s="105">
        <f t="shared" si="1"/>
        <v>0</v>
      </c>
      <c r="G20" s="134">
        <f t="shared" si="2"/>
        <v>0</v>
      </c>
      <c r="H20" s="201" t="s">
        <v>64</v>
      </c>
      <c r="I20" s="202"/>
      <c r="J20" s="202"/>
      <c r="K20" s="202"/>
      <c r="L20" s="202"/>
      <c r="M20" s="202"/>
    </row>
    <row r="21" spans="1:13" ht="12.75" customHeight="1">
      <c r="A21" s="86" t="s">
        <v>13</v>
      </c>
      <c r="B21" s="38" t="s">
        <v>59</v>
      </c>
      <c r="C21" s="133">
        <v>0</v>
      </c>
      <c r="D21" s="63">
        <f t="shared" si="0"/>
        <v>0</v>
      </c>
      <c r="E21" s="133">
        <v>0</v>
      </c>
      <c r="F21" s="105">
        <f t="shared" si="1"/>
        <v>0</v>
      </c>
      <c r="G21" s="134">
        <f t="shared" si="2"/>
        <v>0</v>
      </c>
      <c r="H21" s="201" t="s">
        <v>65</v>
      </c>
      <c r="I21" s="202"/>
      <c r="J21" s="202"/>
      <c r="K21" s="202"/>
      <c r="L21" s="202"/>
      <c r="M21" s="202"/>
    </row>
    <row r="22" spans="1:13" ht="12.75" customHeight="1">
      <c r="A22" s="86" t="s">
        <v>3</v>
      </c>
      <c r="B22" s="38" t="s">
        <v>60</v>
      </c>
      <c r="C22" s="133">
        <v>0</v>
      </c>
      <c r="D22" s="63">
        <f t="shared" si="0"/>
        <v>0</v>
      </c>
      <c r="E22" s="133">
        <v>0</v>
      </c>
      <c r="F22" s="105">
        <f t="shared" si="1"/>
        <v>0</v>
      </c>
      <c r="G22" s="134">
        <f t="shared" si="2"/>
        <v>0</v>
      </c>
      <c r="H22" s="201" t="s">
        <v>66</v>
      </c>
      <c r="I22" s="202"/>
      <c r="J22" s="202"/>
      <c r="K22" s="202"/>
      <c r="L22" s="202"/>
      <c r="M22" s="202"/>
    </row>
    <row r="23" spans="1:13" ht="14.25" customHeight="1">
      <c r="A23" s="86"/>
      <c r="B23" s="94" t="s">
        <v>37</v>
      </c>
      <c r="C23" s="135">
        <f>SUM(C15:C22)</f>
        <v>0</v>
      </c>
      <c r="D23" s="64">
        <f t="shared" si="0"/>
        <v>0</v>
      </c>
      <c r="E23" s="135">
        <f>SUM(E15:E22)</f>
        <v>0</v>
      </c>
      <c r="F23" s="111">
        <f t="shared" si="1"/>
        <v>0</v>
      </c>
      <c r="G23" s="136">
        <f t="shared" si="2"/>
        <v>0</v>
      </c>
      <c r="H23" s="201"/>
      <c r="I23" s="202"/>
      <c r="J23" s="202"/>
      <c r="K23" s="202"/>
      <c r="L23" s="202"/>
      <c r="M23" s="202"/>
    </row>
    <row r="24" spans="1:13" ht="12.75">
      <c r="A24" s="86"/>
      <c r="B24" s="38"/>
      <c r="C24" s="186"/>
      <c r="D24" s="63"/>
      <c r="E24" s="186"/>
      <c r="F24" s="105"/>
      <c r="G24" s="142"/>
      <c r="H24" s="201"/>
      <c r="I24" s="202"/>
      <c r="J24" s="202"/>
      <c r="K24" s="202"/>
      <c r="L24" s="202"/>
      <c r="M24" s="202"/>
    </row>
    <row r="25" spans="1:13" ht="14.25" customHeight="1">
      <c r="A25" s="87" t="s">
        <v>18</v>
      </c>
      <c r="B25" s="40" t="s">
        <v>38</v>
      </c>
      <c r="C25" s="186"/>
      <c r="D25" s="63"/>
      <c r="E25" s="186"/>
      <c r="F25" s="105"/>
      <c r="G25" s="142"/>
      <c r="H25" s="201"/>
      <c r="I25" s="202"/>
      <c r="J25" s="202"/>
      <c r="K25" s="202"/>
      <c r="L25" s="202"/>
      <c r="M25" s="202"/>
    </row>
    <row r="26" spans="1:13" s="8" customFormat="1" ht="26.25" customHeight="1">
      <c r="A26" s="86" t="s">
        <v>4</v>
      </c>
      <c r="B26" s="38" t="s">
        <v>67</v>
      </c>
      <c r="C26" s="133">
        <v>0</v>
      </c>
      <c r="D26" s="63">
        <f aca="true" t="shared" si="3" ref="D26:D32">IF($C$59&lt;&gt;0,C26/$C$59,0)</f>
        <v>0</v>
      </c>
      <c r="E26" s="133">
        <v>0</v>
      </c>
      <c r="F26" s="105">
        <f aca="true" t="shared" si="4" ref="F26:F32">IF($C$59&lt;&gt;0,E26/$C$59,0)</f>
        <v>0</v>
      </c>
      <c r="G26" s="134">
        <f>C26+E26</f>
        <v>0</v>
      </c>
      <c r="H26" s="199" t="s">
        <v>68</v>
      </c>
      <c r="I26" s="200"/>
      <c r="J26" s="200"/>
      <c r="K26" s="200"/>
      <c r="L26" s="200"/>
      <c r="M26" s="200"/>
    </row>
    <row r="27" spans="1:13" ht="12.75" customHeight="1">
      <c r="A27" s="86" t="s">
        <v>19</v>
      </c>
      <c r="B27" s="177" t="s">
        <v>69</v>
      </c>
      <c r="C27" s="133">
        <v>0</v>
      </c>
      <c r="D27" s="63">
        <f t="shared" si="3"/>
        <v>0</v>
      </c>
      <c r="E27" s="133">
        <v>0</v>
      </c>
      <c r="F27" s="105">
        <f t="shared" si="4"/>
        <v>0</v>
      </c>
      <c r="G27" s="134">
        <f aca="true" t="shared" si="5" ref="G27:G32">C27+E27</f>
        <v>0</v>
      </c>
      <c r="H27" s="201"/>
      <c r="I27" s="202"/>
      <c r="J27" s="202"/>
      <c r="K27" s="202"/>
      <c r="L27" s="202"/>
      <c r="M27" s="202"/>
    </row>
    <row r="28" spans="1:13" ht="12.75" customHeight="1">
      <c r="A28" s="86" t="s">
        <v>8</v>
      </c>
      <c r="B28" s="38" t="s">
        <v>70</v>
      </c>
      <c r="C28" s="133">
        <v>0</v>
      </c>
      <c r="D28" s="63">
        <f t="shared" si="3"/>
        <v>0</v>
      </c>
      <c r="E28" s="133">
        <v>0</v>
      </c>
      <c r="F28" s="105">
        <f t="shared" si="4"/>
        <v>0</v>
      </c>
      <c r="G28" s="134">
        <f t="shared" si="5"/>
        <v>0</v>
      </c>
      <c r="H28" s="216" t="s">
        <v>74</v>
      </c>
      <c r="I28" s="216"/>
      <c r="J28" s="216"/>
      <c r="K28" s="216"/>
      <c r="L28" s="216"/>
      <c r="M28" s="199"/>
    </row>
    <row r="29" spans="1:13" ht="12.75" customHeight="1">
      <c r="A29" s="86" t="s">
        <v>5</v>
      </c>
      <c r="B29" s="38" t="s">
        <v>71</v>
      </c>
      <c r="C29" s="133">
        <v>0</v>
      </c>
      <c r="D29" s="63">
        <f t="shared" si="3"/>
        <v>0</v>
      </c>
      <c r="E29" s="133">
        <v>0</v>
      </c>
      <c r="F29" s="105">
        <f t="shared" si="4"/>
        <v>0</v>
      </c>
      <c r="G29" s="134">
        <f t="shared" si="5"/>
        <v>0</v>
      </c>
      <c r="H29" s="201"/>
      <c r="I29" s="202"/>
      <c r="J29" s="202"/>
      <c r="K29" s="202"/>
      <c r="L29" s="202"/>
      <c r="M29" s="202"/>
    </row>
    <row r="30" spans="1:13" ht="12.75" customHeight="1">
      <c r="A30" s="86" t="s">
        <v>9</v>
      </c>
      <c r="B30" s="38" t="s">
        <v>73</v>
      </c>
      <c r="C30" s="133">
        <v>0</v>
      </c>
      <c r="D30" s="63">
        <f t="shared" si="3"/>
        <v>0</v>
      </c>
      <c r="E30" s="133">
        <v>0</v>
      </c>
      <c r="F30" s="105">
        <f t="shared" si="4"/>
        <v>0</v>
      </c>
      <c r="G30" s="134">
        <f t="shared" si="5"/>
        <v>0</v>
      </c>
      <c r="H30" s="201" t="s">
        <v>75</v>
      </c>
      <c r="I30" s="202"/>
      <c r="J30" s="202"/>
      <c r="K30" s="202"/>
      <c r="L30" s="202"/>
      <c r="M30" s="202"/>
    </row>
    <row r="31" spans="1:13" ht="12.75" customHeight="1">
      <c r="A31" s="86" t="s">
        <v>10</v>
      </c>
      <c r="B31" s="38" t="s">
        <v>72</v>
      </c>
      <c r="C31" s="133">
        <v>0</v>
      </c>
      <c r="D31" s="63">
        <f t="shared" si="3"/>
        <v>0</v>
      </c>
      <c r="E31" s="133">
        <v>0</v>
      </c>
      <c r="F31" s="105">
        <f t="shared" si="4"/>
        <v>0</v>
      </c>
      <c r="G31" s="134">
        <f t="shared" si="5"/>
        <v>0</v>
      </c>
      <c r="H31" s="201" t="s">
        <v>76</v>
      </c>
      <c r="I31" s="202"/>
      <c r="J31" s="202"/>
      <c r="K31" s="202"/>
      <c r="L31" s="202"/>
      <c r="M31" s="202"/>
    </row>
    <row r="32" spans="1:13" ht="14.25" customHeight="1">
      <c r="A32" s="86"/>
      <c r="B32" s="94" t="s">
        <v>39</v>
      </c>
      <c r="C32" s="135">
        <f>SUM(C26:C31)</f>
        <v>0</v>
      </c>
      <c r="D32" s="64">
        <f t="shared" si="3"/>
        <v>0</v>
      </c>
      <c r="E32" s="135">
        <f>SUM(E26:E31)</f>
        <v>0</v>
      </c>
      <c r="F32" s="105">
        <f t="shared" si="4"/>
        <v>0</v>
      </c>
      <c r="G32" s="136">
        <f t="shared" si="5"/>
        <v>0</v>
      </c>
      <c r="H32" s="220"/>
      <c r="I32" s="221"/>
      <c r="J32" s="221"/>
      <c r="K32" s="221"/>
      <c r="L32" s="221"/>
      <c r="M32" s="221"/>
    </row>
    <row r="33" spans="1:13" ht="12.75">
      <c r="A33" s="86"/>
      <c r="B33" s="40"/>
      <c r="C33" s="187"/>
      <c r="D33" s="64"/>
      <c r="E33" s="135"/>
      <c r="F33" s="105"/>
      <c r="G33" s="142"/>
      <c r="H33" s="220"/>
      <c r="I33" s="221"/>
      <c r="J33" s="221"/>
      <c r="K33" s="221"/>
      <c r="L33" s="221"/>
      <c r="M33" s="221"/>
    </row>
    <row r="34" spans="1:13" ht="12.75">
      <c r="A34" s="86"/>
      <c r="B34" s="104" t="s">
        <v>40</v>
      </c>
      <c r="C34" s="187"/>
      <c r="D34" s="64"/>
      <c r="E34" s="135"/>
      <c r="F34" s="105"/>
      <c r="G34" s="142"/>
      <c r="H34" s="148"/>
      <c r="I34" s="148"/>
      <c r="J34" s="148"/>
      <c r="K34" s="148"/>
      <c r="L34" s="148"/>
      <c r="M34" s="145"/>
    </row>
    <row r="35" spans="1:13" ht="51.75" customHeight="1">
      <c r="A35" s="102">
        <v>3.85</v>
      </c>
      <c r="B35" s="178" t="s">
        <v>77</v>
      </c>
      <c r="C35" s="137">
        <v>0</v>
      </c>
      <c r="D35" s="100">
        <f>IF($C$59&lt;&gt;0,C35/$C$59,0)</f>
        <v>0</v>
      </c>
      <c r="E35" s="137">
        <v>0</v>
      </c>
      <c r="F35" s="106">
        <f>IF($C$59&lt;&gt;0,E35/$C$59,0)</f>
        <v>0</v>
      </c>
      <c r="G35" s="138">
        <f>C35+E35</f>
        <v>0</v>
      </c>
      <c r="H35" s="224" t="s">
        <v>78</v>
      </c>
      <c r="I35" s="225"/>
      <c r="J35" s="225"/>
      <c r="K35" s="225"/>
      <c r="L35" s="225"/>
      <c r="M35" s="226"/>
    </row>
    <row r="36" spans="1:13" ht="12.75">
      <c r="A36" s="86"/>
      <c r="B36" s="94" t="s">
        <v>41</v>
      </c>
      <c r="C36" s="135">
        <f>C35</f>
        <v>0</v>
      </c>
      <c r="D36" s="64"/>
      <c r="E36" s="135">
        <f>E35</f>
        <v>0</v>
      </c>
      <c r="F36" s="105"/>
      <c r="G36" s="139">
        <f>C36+E36</f>
        <v>0</v>
      </c>
      <c r="H36" s="148"/>
      <c r="I36" s="148"/>
      <c r="J36" s="148"/>
      <c r="K36" s="148"/>
      <c r="L36" s="148"/>
      <c r="M36" s="145"/>
    </row>
    <row r="37" spans="1:13" ht="12.75">
      <c r="A37" s="86"/>
      <c r="B37" s="40"/>
      <c r="C37" s="187"/>
      <c r="D37" s="64"/>
      <c r="E37" s="135"/>
      <c r="F37" s="105"/>
      <c r="G37" s="142"/>
      <c r="H37" s="148"/>
      <c r="I37" s="148"/>
      <c r="J37" s="148"/>
      <c r="K37" s="148"/>
      <c r="L37" s="148"/>
      <c r="M37" s="145"/>
    </row>
    <row r="38" spans="1:13" ht="14.25" customHeight="1">
      <c r="A38" s="86"/>
      <c r="B38" s="45" t="s">
        <v>42</v>
      </c>
      <c r="C38" s="187"/>
      <c r="D38" s="64"/>
      <c r="E38" s="135"/>
      <c r="F38" s="105"/>
      <c r="G38" s="142"/>
      <c r="H38" s="230"/>
      <c r="I38" s="230"/>
      <c r="J38" s="230"/>
      <c r="K38" s="230"/>
      <c r="L38" s="230"/>
      <c r="M38" s="220"/>
    </row>
    <row r="39" spans="1:13" s="37" customFormat="1" ht="65.25" customHeight="1">
      <c r="A39" s="88">
        <v>3.95</v>
      </c>
      <c r="B39" s="146" t="s">
        <v>79</v>
      </c>
      <c r="C39" s="140">
        <v>0</v>
      </c>
      <c r="D39" s="79">
        <f>IF($C$59&lt;&gt;0,C39/$C$59,0)</f>
        <v>0</v>
      </c>
      <c r="E39" s="140">
        <v>0</v>
      </c>
      <c r="F39" s="107">
        <f>IF($C$59&lt;&gt;0,E39/$C$59,0)</f>
        <v>0</v>
      </c>
      <c r="G39" s="138">
        <f>C39+E39</f>
        <v>0</v>
      </c>
      <c r="H39" s="227" t="s">
        <v>99</v>
      </c>
      <c r="I39" s="228"/>
      <c r="J39" s="228"/>
      <c r="K39" s="228"/>
      <c r="L39" s="228"/>
      <c r="M39" s="229"/>
    </row>
    <row r="40" spans="1:13" ht="12.75">
      <c r="A40" s="86"/>
      <c r="B40" s="94" t="s">
        <v>43</v>
      </c>
      <c r="C40" s="135">
        <f>SUM(C39)</f>
        <v>0</v>
      </c>
      <c r="D40" s="64">
        <f>IF($C$59&lt;&gt;0,C40/$C$59,0)</f>
        <v>0</v>
      </c>
      <c r="E40" s="135">
        <f>SUM(E39)</f>
        <v>0</v>
      </c>
      <c r="F40" s="105">
        <f>IF($C$59&lt;&gt;0,E40/$C$59,0)</f>
        <v>0</v>
      </c>
      <c r="G40" s="139">
        <f>C40+E40</f>
        <v>0</v>
      </c>
      <c r="H40" s="213"/>
      <c r="I40" s="222"/>
      <c r="J40" s="222"/>
      <c r="K40" s="222"/>
      <c r="L40" s="222"/>
      <c r="M40" s="223"/>
    </row>
    <row r="41" spans="1:13" ht="12.75" customHeight="1">
      <c r="A41" s="86"/>
      <c r="B41" s="40"/>
      <c r="C41" s="187"/>
      <c r="D41" s="64"/>
      <c r="E41" s="135"/>
      <c r="F41" s="105"/>
      <c r="G41" s="142"/>
      <c r="H41" s="213"/>
      <c r="I41" s="213"/>
      <c r="J41" s="213"/>
      <c r="K41" s="213"/>
      <c r="L41" s="213"/>
      <c r="M41" s="201"/>
    </row>
    <row r="42" spans="1:82" s="3" customFormat="1" ht="14.25" customHeight="1">
      <c r="A42" s="92" t="s">
        <v>20</v>
      </c>
      <c r="B42" s="89" t="s">
        <v>44</v>
      </c>
      <c r="C42" s="188"/>
      <c r="D42" s="90"/>
      <c r="E42" s="188"/>
      <c r="F42" s="91"/>
      <c r="G42" s="193"/>
      <c r="H42" s="214"/>
      <c r="I42" s="215"/>
      <c r="J42" s="215"/>
      <c r="K42" s="215"/>
      <c r="L42" s="215"/>
      <c r="M42" s="21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s="4" customFormat="1" ht="12.75" customHeight="1">
      <c r="A43" s="86" t="s">
        <v>21</v>
      </c>
      <c r="B43" s="38" t="s">
        <v>80</v>
      </c>
      <c r="C43" s="133">
        <v>0</v>
      </c>
      <c r="D43" s="63">
        <f>IF($C$59&lt;&gt;0,C43/$C$59,0)</f>
        <v>0</v>
      </c>
      <c r="E43" s="133">
        <v>0</v>
      </c>
      <c r="F43" s="105">
        <f>IF($C$59&lt;&gt;0,E43/$C$59,0)</f>
        <v>0</v>
      </c>
      <c r="G43" s="134">
        <f>C43+E43</f>
        <v>0</v>
      </c>
      <c r="H43" s="201" t="s">
        <v>81</v>
      </c>
      <c r="I43" s="202"/>
      <c r="J43" s="202"/>
      <c r="K43" s="202"/>
      <c r="L43" s="202"/>
      <c r="M43" s="20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s="4" customFormat="1" ht="14.25" customHeight="1">
      <c r="A44" s="87"/>
      <c r="B44" s="94" t="s">
        <v>45</v>
      </c>
      <c r="C44" s="135">
        <f>SUM(C43)</f>
        <v>0</v>
      </c>
      <c r="D44" s="64">
        <f>IF($C$59&lt;&gt;0,C44/$C$59,0)</f>
        <v>0</v>
      </c>
      <c r="E44" s="135">
        <f>SUM(E43)</f>
        <v>0</v>
      </c>
      <c r="F44" s="110">
        <f>IF($C$59&lt;&gt;0,E44/$C$59,0)</f>
        <v>0</v>
      </c>
      <c r="G44" s="136">
        <f>C44+E44</f>
        <v>0</v>
      </c>
      <c r="H44" s="201"/>
      <c r="I44" s="202"/>
      <c r="J44" s="202"/>
      <c r="K44" s="202"/>
      <c r="L44" s="202"/>
      <c r="M44" s="20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13" ht="12.75" customHeight="1">
      <c r="A45" s="86"/>
      <c r="B45" s="38"/>
      <c r="C45" s="189"/>
      <c r="D45" s="65"/>
      <c r="E45" s="189"/>
      <c r="F45" s="112"/>
      <c r="G45" s="142"/>
      <c r="H45" s="201"/>
      <c r="I45" s="202"/>
      <c r="J45" s="202"/>
      <c r="K45" s="202"/>
      <c r="L45" s="202"/>
      <c r="M45" s="202"/>
    </row>
    <row r="46" spans="1:13" s="2" customFormat="1" ht="14.25" customHeight="1">
      <c r="A46" s="87" t="s">
        <v>22</v>
      </c>
      <c r="B46" s="40" t="s">
        <v>46</v>
      </c>
      <c r="C46" s="190"/>
      <c r="D46" s="77"/>
      <c r="E46" s="190"/>
      <c r="F46" s="112"/>
      <c r="G46" s="142"/>
      <c r="H46" s="201"/>
      <c r="I46" s="202"/>
      <c r="J46" s="202"/>
      <c r="K46" s="202"/>
      <c r="L46" s="202"/>
      <c r="M46" s="202"/>
    </row>
    <row r="47" spans="1:13" ht="24.75" customHeight="1">
      <c r="A47" s="86" t="s">
        <v>11</v>
      </c>
      <c r="B47" s="38" t="s">
        <v>82</v>
      </c>
      <c r="C47" s="133">
        <v>0</v>
      </c>
      <c r="D47" s="63">
        <f>IF($C$59&lt;&gt;0,C47/$C$59,0)</f>
        <v>0</v>
      </c>
      <c r="E47" s="133">
        <v>0</v>
      </c>
      <c r="F47" s="105">
        <f>IF($C$59&lt;&gt;0,E47/$C$59,0)</f>
        <v>0</v>
      </c>
      <c r="G47" s="134">
        <f>C47+E47</f>
        <v>0</v>
      </c>
      <c r="H47" s="199" t="s">
        <v>85</v>
      </c>
      <c r="I47" s="200"/>
      <c r="J47" s="200"/>
      <c r="K47" s="200"/>
      <c r="L47" s="200"/>
      <c r="M47" s="200"/>
    </row>
    <row r="48" spans="1:13" ht="15" customHeight="1">
      <c r="A48" s="86">
        <v>71.25</v>
      </c>
      <c r="B48" s="38" t="s">
        <v>83</v>
      </c>
      <c r="C48" s="133">
        <v>0</v>
      </c>
      <c r="D48" s="63">
        <f>IF($C$59&lt;&gt;0,C48/$C$59,0)</f>
        <v>0</v>
      </c>
      <c r="E48" s="133">
        <v>0</v>
      </c>
      <c r="F48" s="105">
        <f>IF($C$59&lt;&gt;0,E48/$C$59,0)</f>
        <v>0</v>
      </c>
      <c r="G48" s="134">
        <f>C48+E48</f>
        <v>0</v>
      </c>
      <c r="H48" s="201" t="s">
        <v>86</v>
      </c>
      <c r="I48" s="202"/>
      <c r="J48" s="202"/>
      <c r="K48" s="202"/>
      <c r="L48" s="202"/>
      <c r="M48" s="202"/>
    </row>
    <row r="49" spans="1:13" ht="14.25" customHeight="1">
      <c r="A49" s="86"/>
      <c r="B49" s="94" t="s">
        <v>47</v>
      </c>
      <c r="C49" s="135">
        <f>SUM(C47,C48)</f>
        <v>0</v>
      </c>
      <c r="D49" s="64">
        <f>IF($C$59&lt;&gt;0,C49/$C$59,0)</f>
        <v>0</v>
      </c>
      <c r="E49" s="135">
        <f>SUM(E47,E48)</f>
        <v>0</v>
      </c>
      <c r="F49" s="105">
        <f>IF($C$59&lt;&gt;0,E49/$C$59,0)</f>
        <v>0</v>
      </c>
      <c r="G49" s="136">
        <f>C49+E49</f>
        <v>0</v>
      </c>
      <c r="H49" s="201"/>
      <c r="I49" s="202"/>
      <c r="J49" s="202"/>
      <c r="K49" s="202"/>
      <c r="L49" s="202"/>
      <c r="M49" s="202"/>
    </row>
    <row r="50" spans="1:82" s="4" customFormat="1" ht="12.75" customHeight="1">
      <c r="A50" s="87"/>
      <c r="B50" s="40"/>
      <c r="C50" s="135"/>
      <c r="D50" s="64"/>
      <c r="E50" s="135"/>
      <c r="F50" s="110"/>
      <c r="G50" s="194"/>
      <c r="H50" s="201"/>
      <c r="I50" s="202"/>
      <c r="J50" s="202"/>
      <c r="K50" s="202"/>
      <c r="L50" s="202"/>
      <c r="M50" s="20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13" ht="14.25" customHeight="1">
      <c r="A51" s="86"/>
      <c r="B51" s="179" t="s">
        <v>48</v>
      </c>
      <c r="C51" s="135">
        <f>C12+C23+C32+C36+C40+C44+C49</f>
        <v>0</v>
      </c>
      <c r="D51" s="64">
        <f>IF($C$59&lt;&gt;0,C51/$C$59,0)</f>
        <v>0</v>
      </c>
      <c r="E51" s="135">
        <f>E12+E23+E32+E36+E40+E44+E49</f>
        <v>0</v>
      </c>
      <c r="F51" s="105">
        <f>IF($C$59&lt;&gt;0,E51/$C$59,0)</f>
        <v>0</v>
      </c>
      <c r="G51" s="134">
        <f>C51+E51</f>
        <v>0</v>
      </c>
      <c r="H51" s="201"/>
      <c r="I51" s="202"/>
      <c r="J51" s="202"/>
      <c r="K51" s="202"/>
      <c r="L51" s="202"/>
      <c r="M51" s="202"/>
    </row>
    <row r="52" spans="1:13" ht="28.5" customHeight="1">
      <c r="A52" s="86"/>
      <c r="B52" s="55" t="s">
        <v>84</v>
      </c>
      <c r="C52" s="141">
        <v>0</v>
      </c>
      <c r="D52" s="63">
        <f>IF($C$59&lt;&gt;0,C52/$C$59,0)</f>
        <v>0</v>
      </c>
      <c r="E52" s="141">
        <v>0</v>
      </c>
      <c r="F52" s="105">
        <f>IF($C$59&lt;&gt;0,E52/$C$59,0)</f>
        <v>0</v>
      </c>
      <c r="G52" s="142"/>
      <c r="H52" s="216"/>
      <c r="I52" s="216"/>
      <c r="J52" s="216"/>
      <c r="K52" s="216"/>
      <c r="L52" s="216"/>
      <c r="M52" s="199"/>
    </row>
    <row r="53" spans="1:13" ht="25.5" customHeight="1">
      <c r="A53" s="86"/>
      <c r="B53" s="95" t="s">
        <v>49</v>
      </c>
      <c r="C53" s="135">
        <f>C51-C52</f>
        <v>0</v>
      </c>
      <c r="D53" s="64">
        <f>IF($C$59&lt;&gt;0,C53/$C$59,0)</f>
        <v>0</v>
      </c>
      <c r="E53" s="135">
        <f>E51-E52</f>
        <v>0</v>
      </c>
      <c r="F53" s="105">
        <f>IF($C$59&lt;&gt;0,E53/$C$59,0)</f>
        <v>0</v>
      </c>
      <c r="G53" s="136">
        <f>C53+E53</f>
        <v>0</v>
      </c>
      <c r="H53" s="199" t="s">
        <v>87</v>
      </c>
      <c r="I53" s="200"/>
      <c r="J53" s="200"/>
      <c r="K53" s="200"/>
      <c r="L53" s="200"/>
      <c r="M53" s="200"/>
    </row>
    <row r="54" spans="1:13" ht="12.75" customHeight="1">
      <c r="A54" s="86"/>
      <c r="B54" s="41"/>
      <c r="C54" s="186"/>
      <c r="D54" s="63"/>
      <c r="E54" s="186"/>
      <c r="F54" s="111"/>
      <c r="G54" s="195"/>
      <c r="H54" s="201"/>
      <c r="I54" s="202"/>
      <c r="J54" s="202"/>
      <c r="K54" s="202"/>
      <c r="L54" s="202"/>
      <c r="M54" s="202"/>
    </row>
    <row r="55" spans="1:13" ht="25.5" customHeight="1">
      <c r="A55" s="86" t="s">
        <v>6</v>
      </c>
      <c r="B55" s="66" t="s">
        <v>50</v>
      </c>
      <c r="C55" s="133">
        <v>0</v>
      </c>
      <c r="D55" s="63" t="e">
        <f>C55/C59</f>
        <v>#DIV/0!</v>
      </c>
      <c r="E55" s="133">
        <v>0</v>
      </c>
      <c r="F55" s="105" t="e">
        <f>E55/E59</f>
        <v>#DIV/0!</v>
      </c>
      <c r="G55" s="134">
        <f>C55+E55</f>
        <v>0</v>
      </c>
      <c r="H55" s="217" t="s">
        <v>88</v>
      </c>
      <c r="I55" s="218"/>
      <c r="J55" s="218"/>
      <c r="K55" s="218"/>
      <c r="L55" s="218"/>
      <c r="M55" s="219"/>
    </row>
    <row r="56" spans="1:13" ht="12.75" customHeight="1">
      <c r="A56" s="86"/>
      <c r="B56" s="96"/>
      <c r="C56" s="191" t="e">
        <f>C55/C53</f>
        <v>#DIV/0!</v>
      </c>
      <c r="D56" s="97"/>
      <c r="E56" s="191" t="e">
        <f>E55/E53</f>
        <v>#DIV/0!</v>
      </c>
      <c r="F56" s="113"/>
      <c r="G56" s="142"/>
      <c r="H56" s="201"/>
      <c r="I56" s="202"/>
      <c r="J56" s="202"/>
      <c r="K56" s="202"/>
      <c r="L56" s="202"/>
      <c r="M56" s="202"/>
    </row>
    <row r="57" spans="1:13" ht="29.25" customHeight="1">
      <c r="A57" s="86" t="s">
        <v>12</v>
      </c>
      <c r="B57" s="66" t="s">
        <v>51</v>
      </c>
      <c r="C57" s="133">
        <v>0</v>
      </c>
      <c r="D57" s="63" t="e">
        <f>C57/C59</f>
        <v>#DIV/0!</v>
      </c>
      <c r="E57" s="133">
        <v>0</v>
      </c>
      <c r="F57" s="105" t="e">
        <f>E57/E59</f>
        <v>#DIV/0!</v>
      </c>
      <c r="G57" s="134">
        <f>C57+E57</f>
        <v>0</v>
      </c>
      <c r="H57" s="217" t="s">
        <v>89</v>
      </c>
      <c r="I57" s="218"/>
      <c r="J57" s="218"/>
      <c r="K57" s="218"/>
      <c r="L57" s="218"/>
      <c r="M57" s="219"/>
    </row>
    <row r="58" spans="1:82" s="7" customFormat="1" ht="39.75" customHeight="1">
      <c r="A58" s="86"/>
      <c r="B58" s="99"/>
      <c r="C58" s="192" t="e">
        <f>C57/C53</f>
        <v>#DIV/0!</v>
      </c>
      <c r="D58" s="100"/>
      <c r="E58" s="192" t="e">
        <f>E57/E53</f>
        <v>#DIV/0!</v>
      </c>
      <c r="F58" s="106"/>
      <c r="G58" s="196"/>
      <c r="H58" s="216" t="s">
        <v>90</v>
      </c>
      <c r="I58" s="216"/>
      <c r="J58" s="216"/>
      <c r="K58" s="216"/>
      <c r="L58" s="216"/>
      <c r="M58" s="19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84" customFormat="1" ht="20.25" customHeight="1" thickBot="1">
      <c r="A59" s="86"/>
      <c r="B59" s="80" t="s">
        <v>7</v>
      </c>
      <c r="C59" s="143">
        <f>C51+C55+C57</f>
        <v>0</v>
      </c>
      <c r="D59" s="82" t="e">
        <f>D51+D55+D57</f>
        <v>#DIV/0!</v>
      </c>
      <c r="E59" s="143">
        <f>E51+E55+E57</f>
        <v>0</v>
      </c>
      <c r="F59" s="114" t="e">
        <f>F51+F55+F57</f>
        <v>#DIV/0!</v>
      </c>
      <c r="G59" s="144">
        <f>C59+E59</f>
        <v>0</v>
      </c>
      <c r="H59" s="199"/>
      <c r="I59" s="200"/>
      <c r="J59" s="200"/>
      <c r="K59" s="200"/>
      <c r="L59" s="200"/>
      <c r="M59" s="200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3"/>
      <c r="BW59" s="83"/>
      <c r="BX59" s="83"/>
      <c r="BY59" s="83"/>
      <c r="BZ59" s="83"/>
      <c r="CA59" s="83"/>
      <c r="CB59" s="83"/>
      <c r="CC59" s="83"/>
      <c r="CD59" s="83"/>
    </row>
    <row r="60" spans="1:82" s="7" customFormat="1" ht="12.75" customHeight="1">
      <c r="A60" s="211"/>
      <c r="B60" s="212"/>
      <c r="C60" s="212"/>
      <c r="D60" s="212"/>
      <c r="E60" s="60"/>
      <c r="F60" s="52"/>
      <c r="G60" s="52"/>
      <c r="H60" s="53"/>
      <c r="I60" s="53"/>
      <c r="J60" s="53"/>
      <c r="K60" s="53"/>
      <c r="L60" s="53"/>
      <c r="M60" s="5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7" customFormat="1" ht="14.25" customHeight="1">
      <c r="A61" s="180"/>
      <c r="B61" s="181" t="s">
        <v>91</v>
      </c>
      <c r="C61" s="182"/>
      <c r="D61" s="182"/>
      <c r="E61" s="183" t="s">
        <v>92</v>
      </c>
      <c r="F61" s="184"/>
      <c r="G61" s="184"/>
      <c r="H61" s="52"/>
      <c r="I61" s="52"/>
      <c r="J61" s="52"/>
      <c r="K61" s="52"/>
      <c r="L61" s="52"/>
      <c r="M61" s="5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s="7" customFormat="1" ht="14.25" customHeight="1">
      <c r="A62" s="54"/>
      <c r="B62" s="67"/>
      <c r="C62" s="152"/>
      <c r="D62" s="152"/>
      <c r="E62" s="152"/>
      <c r="F62" s="68"/>
      <c r="G62" s="68"/>
      <c r="H62" s="52"/>
      <c r="I62" s="52"/>
      <c r="J62" s="52"/>
      <c r="K62" s="52"/>
      <c r="L62" s="52"/>
      <c r="M62" s="5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s="7" customFormat="1" ht="14.25" customHeight="1">
      <c r="A63" s="54"/>
      <c r="B63" s="67"/>
      <c r="C63" s="152"/>
      <c r="D63" s="152"/>
      <c r="E63" s="152"/>
      <c r="F63" s="68"/>
      <c r="G63" s="68"/>
      <c r="H63" s="52"/>
      <c r="I63" s="52"/>
      <c r="J63" s="52"/>
      <c r="K63" s="52"/>
      <c r="L63" s="52"/>
      <c r="M63" s="5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13" ht="16.5" thickBot="1">
      <c r="A64" s="162"/>
      <c r="B64" s="149"/>
      <c r="C64" s="173"/>
      <c r="D64" s="174"/>
      <c r="E64" s="150"/>
      <c r="F64" s="150"/>
      <c r="G64" s="150"/>
      <c r="H64" s="151"/>
      <c r="I64" s="152"/>
      <c r="J64" s="153"/>
      <c r="K64" s="151"/>
      <c r="L64" s="151"/>
      <c r="M64" s="151"/>
    </row>
    <row r="65" spans="1:13" ht="15">
      <c r="A65" s="163"/>
      <c r="B65" s="231" t="s">
        <v>96</v>
      </c>
      <c r="C65" s="233" t="s">
        <v>28</v>
      </c>
      <c r="D65" s="234"/>
      <c r="E65" s="154"/>
      <c r="F65" s="155"/>
      <c r="G65" s="155"/>
      <c r="H65" s="151"/>
      <c r="I65" s="152"/>
      <c r="J65" s="153"/>
      <c r="K65" s="151"/>
      <c r="L65" s="151"/>
      <c r="M65" s="151"/>
    </row>
    <row r="66" spans="1:13" ht="15">
      <c r="A66" s="163"/>
      <c r="B66" s="232"/>
      <c r="C66" s="165" t="s">
        <v>25</v>
      </c>
      <c r="D66" s="166" t="s">
        <v>0</v>
      </c>
      <c r="E66" s="156"/>
      <c r="F66" s="157"/>
      <c r="G66" s="157"/>
      <c r="H66" s="151"/>
      <c r="I66" s="152"/>
      <c r="J66" s="153"/>
      <c r="K66" s="151"/>
      <c r="L66" s="151"/>
      <c r="M66" s="151"/>
    </row>
    <row r="67" spans="1:13" ht="14.25">
      <c r="A67" s="163"/>
      <c r="B67" s="167" t="s">
        <v>93</v>
      </c>
      <c r="C67" s="197">
        <v>0</v>
      </c>
      <c r="D67" s="168">
        <f aca="true" t="shared" si="6" ref="D67:D77">IF($C$84&lt;&gt;0,C67/$C$84,0)</f>
        <v>0</v>
      </c>
      <c r="E67" s="156"/>
      <c r="F67" s="158"/>
      <c r="G67" s="158"/>
      <c r="H67" s="151"/>
      <c r="I67" s="152"/>
      <c r="J67" s="153"/>
      <c r="K67" s="151"/>
      <c r="L67" s="151"/>
      <c r="M67" s="151"/>
    </row>
    <row r="68" spans="1:13" ht="14.25">
      <c r="A68" s="163"/>
      <c r="B68" s="169" t="s">
        <v>94</v>
      </c>
      <c r="C68" s="197">
        <v>0</v>
      </c>
      <c r="D68" s="168">
        <f t="shared" si="6"/>
        <v>0</v>
      </c>
      <c r="E68" s="156"/>
      <c r="F68" s="158"/>
      <c r="G68" s="158"/>
      <c r="H68" s="151"/>
      <c r="I68" s="152"/>
      <c r="J68" s="153"/>
      <c r="K68" s="151"/>
      <c r="L68" s="151"/>
      <c r="M68" s="151"/>
    </row>
    <row r="69" spans="1:13" ht="14.25">
      <c r="A69" s="163"/>
      <c r="B69" s="185" t="s">
        <v>95</v>
      </c>
      <c r="C69" s="197">
        <v>0</v>
      </c>
      <c r="D69" s="168">
        <f t="shared" si="6"/>
        <v>0</v>
      </c>
      <c r="E69" s="156"/>
      <c r="F69" s="158"/>
      <c r="G69" s="158"/>
      <c r="H69" s="151"/>
      <c r="I69" s="152"/>
      <c r="J69" s="153"/>
      <c r="K69" s="151"/>
      <c r="L69" s="151"/>
      <c r="M69" s="151"/>
    </row>
    <row r="70" spans="1:13" ht="14.25">
      <c r="A70" s="163"/>
      <c r="B70" s="185" t="s">
        <v>95</v>
      </c>
      <c r="C70" s="197">
        <v>0</v>
      </c>
      <c r="D70" s="168">
        <f t="shared" si="6"/>
        <v>0</v>
      </c>
      <c r="E70" s="156"/>
      <c r="F70" s="158"/>
      <c r="G70" s="158"/>
      <c r="H70" s="151"/>
      <c r="I70" s="152"/>
      <c r="J70" s="153"/>
      <c r="K70" s="151"/>
      <c r="L70" s="151"/>
      <c r="M70" s="151"/>
    </row>
    <row r="71" spans="1:13" ht="14.25">
      <c r="A71" s="163"/>
      <c r="B71" s="185" t="s">
        <v>95</v>
      </c>
      <c r="C71" s="197">
        <v>0</v>
      </c>
      <c r="D71" s="168">
        <f t="shared" si="6"/>
        <v>0</v>
      </c>
      <c r="E71" s="156"/>
      <c r="F71" s="158"/>
      <c r="G71" s="158"/>
      <c r="H71" s="151"/>
      <c r="I71" s="152"/>
      <c r="J71" s="153"/>
      <c r="K71" s="151"/>
      <c r="L71" s="151"/>
      <c r="M71" s="151"/>
    </row>
    <row r="72" spans="1:13" ht="14.25">
      <c r="A72" s="163"/>
      <c r="B72" s="170" t="s">
        <v>23</v>
      </c>
      <c r="C72" s="197">
        <v>0</v>
      </c>
      <c r="D72" s="168">
        <f t="shared" si="6"/>
        <v>0</v>
      </c>
      <c r="E72" s="156"/>
      <c r="F72" s="157"/>
      <c r="G72" s="157"/>
      <c r="H72" s="151"/>
      <c r="I72" s="152"/>
      <c r="J72" s="153"/>
      <c r="K72" s="151"/>
      <c r="L72" s="151"/>
      <c r="M72" s="151"/>
    </row>
    <row r="73" spans="1:13" ht="14.25">
      <c r="A73" s="163"/>
      <c r="B73" s="185" t="s">
        <v>95</v>
      </c>
      <c r="C73" s="197">
        <v>0</v>
      </c>
      <c r="D73" s="168">
        <f t="shared" si="6"/>
        <v>0</v>
      </c>
      <c r="E73" s="156"/>
      <c r="F73" s="157"/>
      <c r="G73" s="157"/>
      <c r="H73" s="151"/>
      <c r="I73" s="152"/>
      <c r="J73" s="153"/>
      <c r="K73" s="151"/>
      <c r="L73" s="151"/>
      <c r="M73" s="151"/>
    </row>
    <row r="74" spans="1:13" ht="14.25">
      <c r="A74" s="163"/>
      <c r="B74" s="185" t="s">
        <v>95</v>
      </c>
      <c r="C74" s="197">
        <v>0</v>
      </c>
      <c r="D74" s="168">
        <f t="shared" si="6"/>
        <v>0</v>
      </c>
      <c r="E74" s="156"/>
      <c r="F74" s="157"/>
      <c r="G74" s="157"/>
      <c r="H74" s="151"/>
      <c r="I74" s="152"/>
      <c r="J74" s="153"/>
      <c r="K74" s="151"/>
      <c r="L74" s="151"/>
      <c r="M74" s="151"/>
    </row>
    <row r="75" spans="1:13" ht="14.25">
      <c r="A75" s="163"/>
      <c r="B75" s="185" t="s">
        <v>95</v>
      </c>
      <c r="C75" s="197">
        <v>0</v>
      </c>
      <c r="D75" s="168">
        <f t="shared" si="6"/>
        <v>0</v>
      </c>
      <c r="E75" s="156"/>
      <c r="F75" s="157"/>
      <c r="G75" s="157"/>
      <c r="H75" s="151"/>
      <c r="I75" s="152"/>
      <c r="J75" s="153"/>
      <c r="K75" s="151"/>
      <c r="L75" s="151"/>
      <c r="M75" s="151"/>
    </row>
    <row r="76" spans="1:13" ht="14.25">
      <c r="A76" s="163"/>
      <c r="B76" s="185" t="s">
        <v>95</v>
      </c>
      <c r="C76" s="197">
        <v>0</v>
      </c>
      <c r="D76" s="168">
        <f t="shared" si="6"/>
        <v>0</v>
      </c>
      <c r="E76" s="156"/>
      <c r="F76" s="157"/>
      <c r="G76" s="157"/>
      <c r="H76" s="151"/>
      <c r="I76" s="152"/>
      <c r="J76" s="153"/>
      <c r="K76" s="151"/>
      <c r="L76" s="151"/>
      <c r="M76" s="151"/>
    </row>
    <row r="77" spans="1:13" ht="14.25">
      <c r="A77" s="163"/>
      <c r="B77" s="169"/>
      <c r="C77" s="197">
        <v>0</v>
      </c>
      <c r="D77" s="168">
        <f t="shared" si="6"/>
        <v>0</v>
      </c>
      <c r="E77" s="156"/>
      <c r="F77" s="158"/>
      <c r="G77" s="158"/>
      <c r="H77" s="151"/>
      <c r="I77" s="152"/>
      <c r="J77" s="153"/>
      <c r="K77" s="151"/>
      <c r="L77" s="151"/>
      <c r="M77" s="151"/>
    </row>
    <row r="78" spans="1:13" ht="15.75" thickBot="1">
      <c r="A78" s="163"/>
      <c r="B78" s="171" t="s">
        <v>7</v>
      </c>
      <c r="C78" s="198">
        <f>SUM(C67:C77)</f>
        <v>0</v>
      </c>
      <c r="D78" s="172">
        <f>SUM(D67:D77)</f>
        <v>0</v>
      </c>
      <c r="E78" s="159"/>
      <c r="F78" s="160"/>
      <c r="G78" s="160"/>
      <c r="H78" s="151"/>
      <c r="I78" s="152"/>
      <c r="J78" s="153"/>
      <c r="K78" s="151"/>
      <c r="L78" s="151"/>
      <c r="M78" s="151"/>
    </row>
    <row r="79" spans="1:13" ht="12.75">
      <c r="A79" s="161"/>
      <c r="C79" s="1"/>
      <c r="E79" s="164"/>
      <c r="F79" s="161"/>
      <c r="G79" s="161"/>
      <c r="H79" s="151"/>
      <c r="I79" s="152"/>
      <c r="J79" s="153"/>
      <c r="K79" s="151"/>
      <c r="L79" s="151"/>
      <c r="M79" s="151"/>
    </row>
    <row r="80" ht="12">
      <c r="C80" s="1"/>
    </row>
    <row r="81" ht="12">
      <c r="C81" s="1"/>
    </row>
  </sheetData>
  <sheetProtection sheet="1" objects="1" scenarios="1" selectLockedCells="1"/>
  <mergeCells count="59">
    <mergeCell ref="H9:M9"/>
    <mergeCell ref="C5:D5"/>
    <mergeCell ref="I5:M5"/>
    <mergeCell ref="H18:M18"/>
    <mergeCell ref="H10:M10"/>
    <mergeCell ref="H11:M11"/>
    <mergeCell ref="H12:M12"/>
    <mergeCell ref="H13:M13"/>
    <mergeCell ref="H14:M14"/>
    <mergeCell ref="H15:M15"/>
    <mergeCell ref="H16:M16"/>
    <mergeCell ref="H17:M17"/>
    <mergeCell ref="H30:M30"/>
    <mergeCell ref="H19:M19"/>
    <mergeCell ref="H20:M20"/>
    <mergeCell ref="H21:M21"/>
    <mergeCell ref="H22:M22"/>
    <mergeCell ref="H23:M23"/>
    <mergeCell ref="H24:M24"/>
    <mergeCell ref="H25:M25"/>
    <mergeCell ref="H26:M26"/>
    <mergeCell ref="H27:M27"/>
    <mergeCell ref="H28:M28"/>
    <mergeCell ref="H29:M29"/>
    <mergeCell ref="H45:M45"/>
    <mergeCell ref="H31:M31"/>
    <mergeCell ref="H32:M32"/>
    <mergeCell ref="H33:M33"/>
    <mergeCell ref="H39:M39"/>
    <mergeCell ref="H40:M40"/>
    <mergeCell ref="H41:M41"/>
    <mergeCell ref="H42:M42"/>
    <mergeCell ref="H43:M43"/>
    <mergeCell ref="H44:M44"/>
    <mergeCell ref="H35:M35"/>
    <mergeCell ref="H38:M38"/>
    <mergeCell ref="H57:M57"/>
    <mergeCell ref="H46:M46"/>
    <mergeCell ref="H47:M47"/>
    <mergeCell ref="H48:M48"/>
    <mergeCell ref="H49:M49"/>
    <mergeCell ref="H50:M50"/>
    <mergeCell ref="H51:M51"/>
    <mergeCell ref="H52:M52"/>
    <mergeCell ref="H53:M53"/>
    <mergeCell ref="H54:M54"/>
    <mergeCell ref="H55:M55"/>
    <mergeCell ref="H56:M56"/>
    <mergeCell ref="H58:M58"/>
    <mergeCell ref="H59:M59"/>
    <mergeCell ref="A60:D60"/>
    <mergeCell ref="B65:B66"/>
    <mergeCell ref="C65:D65"/>
    <mergeCell ref="C2:M2"/>
    <mergeCell ref="C4:D4"/>
    <mergeCell ref="H6:M6"/>
    <mergeCell ref="C7:D7"/>
    <mergeCell ref="E7:F7"/>
    <mergeCell ref="H7:M8"/>
  </mergeCells>
  <printOptions gridLines="1" horizontalCentered="1"/>
  <pageMargins left="0.2362204724409449" right="0.2362204724409449" top="0.5118110236220472" bottom="1.299212598425197" header="0.2362204724409449" footer="0.2362204724409449"/>
  <pageSetup fitToHeight="0" horizontalDpi="600" verticalDpi="600" orientation="portrait" scale="45" r:id="rId2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2012-04-18T15:23:19Z</dcterms:created>
  <dcterms:modified xsi:type="dcterms:W3CDTF">2015-05-27T14:27:17Z</dcterms:modified>
  <cp:category/>
  <cp:version/>
  <cp:contentType/>
  <cp:contentStatus/>
</cp:coreProperties>
</file>